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0180273\Documents\Tenders\TNPA-2022-10-1331-15587RFQ- DESIGN AND CONSTRUCTION OF A FIRE TRUCK GARAGE\RFQ ISSUED\"/>
    </mc:Choice>
  </mc:AlternateContent>
  <xr:revisionPtr revIDLastSave="0" documentId="13_ncr:1_{6D628794-C5B1-4E4C-AA3B-AA4CAFAFB842}" xr6:coauthVersionLast="47" xr6:coauthVersionMax="47" xr10:uidLastSave="{00000000-0000-0000-0000-000000000000}"/>
  <bookViews>
    <workbookView xWindow="1140" yWindow="640" windowWidth="9590" windowHeight="10160" xr2:uid="{00000000-000D-0000-FFFF-FFFF00000000}"/>
  </bookViews>
  <sheets>
    <sheet name="Technical Criteria" sheetId="1" r:id="rId1"/>
    <sheet name="Price Evaluation" sheetId="4" r:id="rId2"/>
    <sheet name="BAFO" sheetId="5" r:id="rId3"/>
  </sheets>
  <definedNames>
    <definedName name="_xlnm.Print_Area" localSheetId="1">'Price Evaluation'!$A$1:$R$32</definedName>
    <definedName name="_xlnm.Print_Area" localSheetId="0">'Technical Criteria'!$A$1:$K$38</definedName>
    <definedName name="_xlnm.Print_Titles" localSheetId="0">'Technical Criteria'!$B:$H,'Technical Criteria'!$7:$8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16" i="1"/>
  <c r="J17" i="1"/>
  <c r="J10" i="1"/>
  <c r="J13" i="1" l="1"/>
  <c r="K12" i="1" s="1"/>
  <c r="J18" i="1"/>
  <c r="J15" i="1"/>
  <c r="E19" i="1"/>
  <c r="D19" i="1"/>
  <c r="K14" i="1" l="1"/>
  <c r="K9" i="1"/>
  <c r="J19" i="1"/>
  <c r="K19" i="1" l="1"/>
  <c r="E8" i="4"/>
  <c r="E6" i="4"/>
  <c r="F16" i="4"/>
  <c r="F14" i="4"/>
  <c r="R21" i="4"/>
  <c r="B16" i="4"/>
  <c r="B14" i="4"/>
  <c r="P8" i="4"/>
  <c r="P6" i="4"/>
  <c r="I8" i="4"/>
  <c r="I6" i="4"/>
  <c r="G16" i="4"/>
  <c r="G14" i="4"/>
  <c r="H16" i="4"/>
  <c r="H14" i="4"/>
  <c r="Q8" i="4"/>
  <c r="Q6" i="4"/>
  <c r="E16" i="4"/>
  <c r="E14" i="4"/>
  <c r="N8" i="4"/>
  <c r="N6" i="4"/>
  <c r="M8" i="4"/>
  <c r="M6" i="4"/>
  <c r="H8" i="4"/>
  <c r="H6" i="4"/>
  <c r="C8" i="4"/>
  <c r="C6" i="4"/>
  <c r="J8" i="4"/>
  <c r="J6" i="4"/>
  <c r="B8" i="4"/>
  <c r="B6" i="4"/>
  <c r="L8" i="4"/>
  <c r="L6" i="4"/>
  <c r="R32" i="4"/>
  <c r="D16" i="4"/>
  <c r="D14" i="4"/>
  <c r="F6" i="4"/>
  <c r="F8" i="4"/>
  <c r="G6" i="4"/>
  <c r="G8" i="4"/>
  <c r="O6" i="4"/>
  <c r="O8" i="4"/>
  <c r="K6" i="4"/>
  <c r="K8" i="4"/>
  <c r="D6" i="4"/>
  <c r="D8" i="4"/>
  <c r="R5" i="4"/>
  <c r="C14" i="4"/>
  <c r="C16" i="4"/>
</calcChain>
</file>

<file path=xl/sharedStrings.xml><?xml version="1.0" encoding="utf-8"?>
<sst xmlns="http://schemas.openxmlformats.org/spreadsheetml/2006/main" count="157" uniqueCount="98">
  <si>
    <t>Technical Evaluation Sheet</t>
  </si>
  <si>
    <t>Nr</t>
  </si>
  <si>
    <t>Category</t>
  </si>
  <si>
    <t>Weight</t>
  </si>
  <si>
    <t>Model Answer</t>
  </si>
  <si>
    <t>Score</t>
  </si>
  <si>
    <t>TALK OF THE OFFICE</t>
  </si>
  <si>
    <t>DUCHARME ASSET MANAGEMENT</t>
  </si>
  <si>
    <t>KHUMALO MASONDO</t>
  </si>
  <si>
    <t>HANHN COLLECTIONS (PTY) LTD</t>
  </si>
  <si>
    <t>MADHLOPA THENGA INC</t>
  </si>
  <si>
    <t>KMNS INC</t>
  </si>
  <si>
    <t>TRANSACTIONAL CAPITAL RECOVERIES</t>
  </si>
  <si>
    <t>CSS CREDIT SOLUTION</t>
  </si>
  <si>
    <t>PHAKAMANI DEBT COLLECTION</t>
  </si>
  <si>
    <t>MEDACO REVENUE SOLUTION</t>
  </si>
  <si>
    <t>NDS CREDIT MANAGEMENT</t>
  </si>
  <si>
    <t>NTIYISO CONSULTING</t>
  </si>
  <si>
    <t>NEW INTERGRATED CREDIT SOLUTIONS</t>
  </si>
  <si>
    <t>KVW LEGAL SOLUTIONS</t>
  </si>
  <si>
    <t>ITC BUSINESS ADMINISTRATION</t>
  </si>
  <si>
    <t>BOFFIN &amp; FUNDI</t>
  </si>
  <si>
    <t>RAMATSHILA MUGERI ATTORNEYS</t>
  </si>
  <si>
    <t>RAMUSHA MASHILE TWALA</t>
  </si>
  <si>
    <t>L GUZANA INC</t>
  </si>
  <si>
    <t>MINCAP &amp; LEGAL ASSOCIATES</t>
  </si>
  <si>
    <t>SL DEBT RECO VERY</t>
  </si>
  <si>
    <t>BAHM AND DAHYA</t>
  </si>
  <si>
    <t>BIDDER NAME</t>
  </si>
  <si>
    <t>BAFANA NCUBE</t>
  </si>
  <si>
    <t>NU DEBT MANAGEMENT</t>
  </si>
  <si>
    <t>REVCO</t>
  </si>
  <si>
    <t>CREDIT INTELLIGNCE</t>
  </si>
  <si>
    <t>ISMAIL &amp; DAHYA</t>
  </si>
  <si>
    <t>KEKANA HLATSWAYO RADEBE</t>
  </si>
  <si>
    <t>NATIONAL DEBT COLLECTION</t>
  </si>
  <si>
    <t>NTLOEDIBE ATTORNEYS INC</t>
  </si>
  <si>
    <t>IDP TRACING SERVICES (PTY) LTD</t>
  </si>
  <si>
    <t>IN QUEST COLLECTIONS</t>
  </si>
  <si>
    <t xml:space="preserve">BLAKE ASSOCIATES </t>
  </si>
  <si>
    <t>P Min</t>
  </si>
  <si>
    <t>TECHNICAL SCORE</t>
  </si>
  <si>
    <t>PRICE</t>
  </si>
  <si>
    <t>POINTS</t>
  </si>
  <si>
    <t>BBBEEE</t>
  </si>
  <si>
    <t>OVERALL POINTS</t>
  </si>
  <si>
    <t>No</t>
  </si>
  <si>
    <t>Bidder Name</t>
  </si>
  <si>
    <t>% Fee (VAT Inclusive)</t>
  </si>
  <si>
    <t xml:space="preserve">BBBEE Level </t>
  </si>
  <si>
    <t>BAFO % Fee (VAT Inclusive)</t>
  </si>
  <si>
    <t>_</t>
  </si>
  <si>
    <t>NIMBLE COLLECTION SERVICES</t>
  </si>
  <si>
    <t>DISQUALIFIED BIDDERS (DID NOT ACHIEVE MIN 60%)</t>
  </si>
  <si>
    <t>DISQUALIFIED BIDDERS (QOUTED ABOVE MEAN AVARAGE OF 15% COMMISSION FEE)</t>
  </si>
  <si>
    <t>RECOMMENDED BIDDERS</t>
  </si>
  <si>
    <t>Requirements</t>
  </si>
  <si>
    <t>Type of Proof / Detail to be submitted</t>
  </si>
  <si>
    <t>Weighted Average Score</t>
  </si>
  <si>
    <t>Weighted Total Score</t>
  </si>
  <si>
    <t>Total Weight</t>
  </si>
  <si>
    <t>Minimun threshold  = 60</t>
  </si>
  <si>
    <t>Organizational chart</t>
  </si>
  <si>
    <t>Qualification and Experience</t>
  </si>
  <si>
    <t>TECHNICAL EVALUATION CRITERIA FOR STRUCTURAL INTEGRITY AND CONDITION ASSESSMENT OF PORT CONTROL BUILDING</t>
  </si>
  <si>
    <t>Evaluator name: ___________________________________________________</t>
  </si>
  <si>
    <t>Bidder name: ___________________________________________________</t>
  </si>
  <si>
    <t>Scope of Work: Evaluation criteria</t>
  </si>
  <si>
    <r>
      <t>3 - The bidder fully meets requirements and value adding is extensive
2 - Meets critical requirements
1 - Partially meets requirements</t>
    </r>
    <r>
      <rPr>
        <sz val="12"/>
        <color rgb="FFFF0000"/>
        <rFont val="Arial"/>
        <family val="2"/>
      </rPr>
      <t xml:space="preserve">
0 - Company does not meet requirements, high risk</t>
    </r>
  </si>
  <si>
    <t>Technical Proposal</t>
  </si>
  <si>
    <t>Provided full organizational chart which is project specific. Organizational chart to include the following elements:
1. Employee designations.
2. Project roles and responsibilities.
3. Proof of qualifications.</t>
  </si>
  <si>
    <t>Project specific organizational chart</t>
  </si>
  <si>
    <t>Entity's (company) experience</t>
  </si>
  <si>
    <t>Qualifications and demonstrated experience of the key staff (assigned personnel) in relation to the scope of work.</t>
  </si>
  <si>
    <t>Work schedule/ Project Plan</t>
  </si>
  <si>
    <t>Project plan or schedule</t>
  </si>
  <si>
    <t xml:space="preserve">A detailed project specific schedule showing the Activities, Milestones, Resources and Estimated Cash flows in MS project format. Schedule must be attached
</t>
  </si>
  <si>
    <t>Bidder must have experience in design and construction of similar steel structures</t>
  </si>
  <si>
    <t xml:space="preserve">
References must be in Clients letterheads and have Clients contact number, project name, value and duration.</t>
  </si>
  <si>
    <t>Submit valid proof of
registration.
Submit proof of certification</t>
  </si>
  <si>
    <t>The design and the construction engineers should be registered with ECSA. The electrician/electrical engineer should be certified .</t>
  </si>
  <si>
    <t xml:space="preserve">CV must be attached. </t>
  </si>
  <si>
    <t>CV must be attached. Specific mention must be made to project experience in engineering design.</t>
  </si>
  <si>
    <t>CV must be attached. Specific mention must be made to project experience construction.</t>
  </si>
  <si>
    <t>0 = No CV attached.
1 = Electrician has at least  2 year experience
2 = Electrician has at least 5 years experience
3 = Electrician has at least 7 years experience</t>
  </si>
  <si>
    <t>Certified or registered electrician</t>
  </si>
  <si>
    <t xml:space="preserve">Provide number of projects and track record in structural construction. </t>
  </si>
  <si>
    <t>Professionally registered construction engineer</t>
  </si>
  <si>
    <t>Provide number of projects and track record in structural design.</t>
  </si>
  <si>
    <t>Professionally  resgistered civil/design engineer with Engineering Council of South Africa (ECSA)</t>
  </si>
  <si>
    <r>
      <t xml:space="preserve">
0 = No personnel metioned, or unregistered engineers 
1 = ECSA Professionally registered Civil Engineer
2 = Professionally registered construction manager and ECSA Professionally registered Civil Engineer
3 = Professionally registered construction manager, ECSA Professionally registered Civil Engineer and Lisenced Electrician
</t>
    </r>
    <r>
      <rPr>
        <b/>
        <sz val="12"/>
        <color theme="1"/>
        <rFont val="Arial"/>
        <family val="2"/>
      </rPr>
      <t xml:space="preserve">
</t>
    </r>
    <r>
      <rPr>
        <sz val="12"/>
        <color theme="1"/>
        <rFont val="Arial"/>
        <family val="2"/>
      </rPr>
      <t xml:space="preserve">
</t>
    </r>
  </si>
  <si>
    <t>Company Experience/ Previous track record. Demonstrated experience of tendering entity with respect to specific aspects of the comparable projects.</t>
  </si>
  <si>
    <r>
      <t>0= Bidder did not provide project schedule.
1 = Bidder shows limited capacity to meet project requirements and does not show activity details and time. Activity programme and timing is unrealistic</t>
    </r>
    <r>
      <rPr>
        <b/>
        <sz val="12"/>
        <color theme="1"/>
        <rFont val="Arial"/>
        <family val="2"/>
      </rPr>
      <t xml:space="preserve">
</t>
    </r>
    <r>
      <rPr>
        <sz val="12"/>
        <color theme="1"/>
        <rFont val="Arial"/>
        <family val="2"/>
      </rPr>
      <t>2</t>
    </r>
    <r>
      <rPr>
        <b/>
        <sz val="12"/>
        <color theme="1"/>
        <rFont val="Arial"/>
        <family val="2"/>
      </rPr>
      <t xml:space="preserve"> =</t>
    </r>
    <r>
      <rPr>
        <sz val="12"/>
        <color theme="1"/>
        <rFont val="Arial"/>
        <family val="2"/>
      </rPr>
      <t>Bidder  shows reasonable knowledge and the project plan demonstrates: 
•Ability to execute the works in terms of the Employer’s requirements, indicating the order and timing of the construction activities that will take place in order to provide the works.
•Start and end dates of the project and at most 1 month delay of the expected  project closing
•Level 3 Project plan showing detailed activities.
 3 = Bidder  shows reasonable knowledge and the project plan demonstrates: 
•Ability to execute the works in terms of the Employer’s requirements, indicating the order and timing of the construction activities that will take place in order to provide the works.
•Start and end dates of the project with the project completing within April 2023.
•At least level 3 Project plan showing detailed activities and critical path.
•Requirements as listed in the NEC3, ECC, clause 31.2 
Software Programme used (Preferably Primavera or MS Project)</t>
    </r>
    <r>
      <rPr>
        <b/>
        <sz val="12"/>
        <color theme="1"/>
        <rFont val="Arial"/>
        <family val="2"/>
      </rPr>
      <t xml:space="preserve">
</t>
    </r>
  </si>
  <si>
    <t>0 = Bidder did not provide organizational chart  and accompanying information
1 = Bidder has provided an organizational chart indicating onsite and off-site project team  with incomplete details (only 1 out of 3 elements required).
2 = Bidder  has provided an organizational chart indicating onsite and off-site project team with incomplete details (only 2 out of 3 elements required).
3 = Bidder has provided an organizational chart indicating onsite and off-site project team with complete elements (all elements provided).</t>
  </si>
  <si>
    <t>0 = No reference provided.
1 =  Bidder has provided 2 or less references for design and construction of similar project and nature 
2 =  Bidder has provided at least  3 references for design and construction of similar project and nature
3 = Bidder has provided at least 5 references for design and construction of similar project and nature</t>
  </si>
  <si>
    <t>Provide number of projects and track record  and trade hands</t>
  </si>
  <si>
    <t>0 = No CV attached.
1 = Design engineer has experience in 4 or less projects in structural design. At least 2 projects in steel structures.
2 =  Design engineer has experience in 4 to 6 projects in structural design. At least 3 projects in steel structures.
3 = Design engineer has experience in at least 6 projects in structural design. At least 2 projects in steel structures.</t>
  </si>
  <si>
    <t>0 = No CV attached
1 = Design engineer has experience in 4 or less projects in structural construction. At least 2 projects in steel structures.
2 =  Design engineer has experience in 4 to 6 projects in structural construction. At least 3 projects in steel structures.
3 = Design engineer has experience in at least 6 projects in structural construction. At least 2 projects in steel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</si>
</sst>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quot;R&quot;#,##0.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sz val="12"/>
      <color theme="1"/>
      <name val="Arial"/>
      <family val="2"/>
    </font>
    <font>
      <b/>
      <sz val="12"/>
      <color theme="1"/>
      <name val="Calibri"/>
      <family val="2"/>
      <scheme val="minor"/>
    </font>
    <font>
      <b/>
      <sz val="12"/>
      <color theme="0"/>
      <name val="Arial"/>
      <family val="2"/>
    </font>
    <font>
      <b/>
      <sz val="12"/>
      <color rgb="FF000000"/>
      <name val="Arial"/>
      <family val="2"/>
    </font>
    <font>
      <sz val="12"/>
      <color rgb="FFFF0000"/>
      <name val="Arial"/>
      <family val="2"/>
    </font>
    <font>
      <b/>
      <sz val="12"/>
      <color theme="1"/>
      <name val="Arial"/>
      <family val="2"/>
    </font>
    <font>
      <sz val="12"/>
      <name val="Arial"/>
      <family val="2"/>
    </font>
    <font>
      <b/>
      <sz val="16"/>
      <color theme="1"/>
      <name val="Calibri"/>
      <family val="2"/>
      <scheme val="minor"/>
    </font>
    <font>
      <sz val="10"/>
      <color theme="1"/>
      <name val="Arial"/>
      <family val="2"/>
    </font>
    <font>
      <b/>
      <sz val="10"/>
      <color theme="0"/>
      <name val="Arial"/>
      <family val="2"/>
    </font>
    <font>
      <b/>
      <sz val="10"/>
      <color theme="1"/>
      <name val="Yu Gothic"/>
      <family val="2"/>
    </font>
    <font>
      <b/>
      <sz val="10"/>
      <color theme="1"/>
      <name val="Arial"/>
      <family val="2"/>
    </font>
    <font>
      <sz val="11"/>
      <name val="Yu Gothic"/>
      <family val="2"/>
    </font>
    <font>
      <sz val="11"/>
      <color theme="1"/>
      <name val="Yu Gothic"/>
      <family val="2"/>
    </font>
    <font>
      <sz val="11"/>
      <color theme="1"/>
      <name val="Arial Narrow"/>
      <family val="2"/>
    </font>
    <font>
      <sz val="11"/>
      <color rgb="FF000000"/>
      <name val="Arial Narrow"/>
      <family val="2"/>
    </font>
    <font>
      <sz val="12"/>
      <color theme="0"/>
      <name val="Arial"/>
      <family val="2"/>
    </font>
    <font>
      <b/>
      <sz val="11"/>
      <color theme="1"/>
      <name val="Arial"/>
      <family val="2"/>
    </font>
    <font>
      <sz val="11"/>
      <color theme="1"/>
      <name val="Arial"/>
      <family val="2"/>
    </font>
    <font>
      <sz val="12"/>
      <color theme="1"/>
      <name val="Tahoma"/>
      <family val="2"/>
    </font>
  </fonts>
  <fills count="13">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FF"/>
        <bgColor indexed="64"/>
      </patternFill>
    </fill>
    <fill>
      <patternFill patternType="solid">
        <fgColor rgb="FFFFC000"/>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auto="1"/>
      </left>
      <right style="medium">
        <color auto="1"/>
      </right>
      <top/>
      <bottom style="thin">
        <color auto="1"/>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4">
    <xf numFmtId="0" fontId="0" fillId="0" borderId="0" xfId="0"/>
    <xf numFmtId="0" fontId="6" fillId="0" borderId="0" xfId="0" applyFont="1"/>
    <xf numFmtId="0" fontId="7" fillId="0" borderId="0" xfId="0" applyFont="1" applyAlignment="1">
      <alignment horizontal="center"/>
    </xf>
    <xf numFmtId="0" fontId="7" fillId="2" borderId="0" xfId="0" applyFont="1" applyFill="1" applyAlignment="1">
      <alignment horizontal="center" vertical="center"/>
    </xf>
    <xf numFmtId="0" fontId="3" fillId="0" borderId="0" xfId="0" applyFont="1" applyAlignment="1">
      <alignment horizontal="left"/>
    </xf>
    <xf numFmtId="0" fontId="3" fillId="0" borderId="0" xfId="0" applyFont="1" applyAlignment="1" applyProtection="1">
      <alignment horizontal="left"/>
      <protection locked="0"/>
    </xf>
    <xf numFmtId="0" fontId="8" fillId="0" borderId="0" xfId="0" applyFont="1" applyAlignment="1" applyProtection="1">
      <alignment horizontal="left"/>
      <protection locked="0"/>
    </xf>
    <xf numFmtId="0" fontId="8" fillId="0" borderId="0" xfId="0" applyFont="1"/>
    <xf numFmtId="0" fontId="3" fillId="0" borderId="0" xfId="0" applyFont="1" applyAlignment="1">
      <alignment horizontal="center" vertical="center"/>
    </xf>
    <xf numFmtId="0" fontId="6" fillId="0" borderId="0" xfId="0" applyFont="1" applyAlignment="1">
      <alignment horizontal="center" vertical="center"/>
    </xf>
    <xf numFmtId="0" fontId="2" fillId="3" borderId="5" xfId="0" applyFont="1" applyFill="1" applyBorder="1" applyAlignment="1">
      <alignment wrapText="1"/>
    </xf>
    <xf numFmtId="0" fontId="16" fillId="3" borderId="6" xfId="0" applyFont="1" applyFill="1" applyBorder="1" applyAlignment="1">
      <alignment vertical="center" wrapText="1"/>
    </xf>
    <xf numFmtId="0" fontId="17" fillId="7" borderId="0" xfId="0" applyFont="1" applyFill="1" applyAlignment="1">
      <alignment horizontal="center" vertical="center" wrapText="1"/>
    </xf>
    <xf numFmtId="0" fontId="0" fillId="8" borderId="10" xfId="0" applyFill="1" applyBorder="1" applyAlignment="1">
      <alignment wrapText="1"/>
    </xf>
    <xf numFmtId="0" fontId="18" fillId="4" borderId="11" xfId="0" applyFont="1" applyFill="1" applyBorder="1" applyAlignment="1">
      <alignment vertical="center" wrapText="1"/>
    </xf>
    <xf numFmtId="0" fontId="17" fillId="5" borderId="0" xfId="0" applyFont="1" applyFill="1" applyAlignment="1">
      <alignment horizontal="center" vertical="center" wrapText="1"/>
    </xf>
    <xf numFmtId="0" fontId="0" fillId="5" borderId="0" xfId="0" applyFill="1"/>
    <xf numFmtId="0" fontId="0" fillId="8" borderId="10" xfId="0" applyFill="1" applyBorder="1"/>
    <xf numFmtId="165" fontId="19" fillId="0" borderId="0" xfId="0" applyNumberFormat="1" applyFont="1" applyAlignment="1">
      <alignment horizontal="right" vertical="top" wrapText="1"/>
    </xf>
    <xf numFmtId="0" fontId="0" fillId="8" borderId="18" xfId="0" applyFill="1" applyBorder="1"/>
    <xf numFmtId="0" fontId="0" fillId="0" borderId="15" xfId="0" applyBorder="1"/>
    <xf numFmtId="0" fontId="0" fillId="8" borderId="12" xfId="0" applyFill="1" applyBorder="1"/>
    <xf numFmtId="0" fontId="20" fillId="0" borderId="0" xfId="0" applyFont="1" applyAlignment="1">
      <alignment horizontal="right"/>
    </xf>
    <xf numFmtId="0" fontId="0" fillId="8" borderId="1" xfId="0" applyFill="1" applyBorder="1"/>
    <xf numFmtId="0" fontId="20" fillId="0" borderId="0" xfId="0" applyFont="1" applyAlignment="1">
      <alignment horizontal="left"/>
    </xf>
    <xf numFmtId="165" fontId="20" fillId="0" borderId="0" xfId="0" applyNumberFormat="1" applyFont="1"/>
    <xf numFmtId="0" fontId="20" fillId="0" borderId="0" xfId="0" applyFont="1"/>
    <xf numFmtId="0" fontId="18" fillId="9" borderId="3" xfId="0" applyFont="1" applyFill="1" applyBorder="1" applyAlignment="1">
      <alignment vertical="center" wrapText="1"/>
    </xf>
    <xf numFmtId="0" fontId="18" fillId="9" borderId="1" xfId="0" applyFont="1" applyFill="1" applyBorder="1" applyAlignment="1">
      <alignment horizontal="center" vertical="center" wrapText="1"/>
    </xf>
    <xf numFmtId="0" fontId="21" fillId="0" borderId="8" xfId="0" applyFont="1" applyBorder="1" applyAlignment="1">
      <alignment vertical="center" wrapText="1"/>
    </xf>
    <xf numFmtId="0" fontId="15" fillId="0" borderId="14" xfId="0" applyFont="1" applyBorder="1" applyAlignment="1">
      <alignment horizontal="center" vertical="center" wrapText="1"/>
    </xf>
    <xf numFmtId="0" fontId="15" fillId="10" borderId="14" xfId="0" applyFont="1" applyFill="1" applyBorder="1" applyAlignment="1">
      <alignment horizontal="center" vertical="center" wrapText="1"/>
    </xf>
    <xf numFmtId="2" fontId="15" fillId="0" borderId="14" xfId="0" applyNumberFormat="1" applyFont="1" applyBorder="1" applyAlignment="1">
      <alignment horizontal="center" vertical="center" wrapText="1"/>
    </xf>
    <xf numFmtId="0" fontId="22" fillId="0" borderId="8" xfId="0" applyFont="1" applyBorder="1" applyAlignment="1">
      <alignment vertical="center" wrapText="1"/>
    </xf>
    <xf numFmtId="0" fontId="18" fillId="6" borderId="11" xfId="0" applyFont="1" applyFill="1" applyBorder="1" applyAlignment="1">
      <alignment vertical="center" wrapText="1"/>
    </xf>
    <xf numFmtId="0" fontId="0" fillId="6" borderId="7" xfId="0" applyFill="1" applyBorder="1"/>
    <xf numFmtId="0" fontId="0" fillId="6" borderId="15" xfId="0" applyFill="1" applyBorder="1"/>
    <xf numFmtId="0" fontId="0" fillId="6" borderId="13" xfId="0" applyFill="1" applyBorder="1"/>
    <xf numFmtId="0" fontId="0" fillId="6" borderId="1" xfId="0" applyFill="1" applyBorder="1"/>
    <xf numFmtId="0" fontId="0" fillId="6" borderId="17" xfId="0" applyFill="1" applyBorder="1"/>
    <xf numFmtId="0" fontId="0" fillId="6" borderId="19" xfId="0" applyFill="1" applyBorder="1"/>
    <xf numFmtId="0" fontId="15" fillId="0" borderId="14" xfId="0" applyFont="1" applyBorder="1" applyAlignment="1">
      <alignment vertical="center" wrapText="1"/>
    </xf>
    <xf numFmtId="2" fontId="0" fillId="0" borderId="0" xfId="0" applyNumberFormat="1"/>
    <xf numFmtId="0" fontId="0" fillId="4" borderId="7" xfId="0" applyFill="1" applyBorder="1" applyAlignment="1">
      <alignment horizontal="center" vertical="center"/>
    </xf>
    <xf numFmtId="2" fontId="18" fillId="4" borderId="11" xfId="0" applyNumberFormat="1" applyFont="1" applyFill="1" applyBorder="1" applyAlignment="1">
      <alignment vertical="center" wrapText="1"/>
    </xf>
    <xf numFmtId="2" fontId="18" fillId="6" borderId="11" xfId="0" applyNumberFormat="1" applyFont="1" applyFill="1" applyBorder="1" applyAlignment="1">
      <alignment vertical="center" wrapText="1"/>
    </xf>
    <xf numFmtId="0" fontId="18" fillId="6" borderId="16" xfId="0" applyFont="1" applyFill="1" applyBorder="1" applyAlignment="1">
      <alignment vertical="center" wrapText="1"/>
    </xf>
    <xf numFmtId="0" fontId="0" fillId="4" borderId="7" xfId="0" applyFill="1" applyBorder="1" applyAlignment="1">
      <alignment horizontal="center"/>
    </xf>
    <xf numFmtId="0" fontId="2" fillId="3" borderId="20" xfId="0" applyFont="1" applyFill="1" applyBorder="1" applyAlignment="1">
      <alignment wrapText="1"/>
    </xf>
    <xf numFmtId="0" fontId="16" fillId="3" borderId="11" xfId="0" applyFont="1" applyFill="1" applyBorder="1" applyAlignment="1">
      <alignment vertical="center" wrapText="1"/>
    </xf>
    <xf numFmtId="0" fontId="16" fillId="3" borderId="16" xfId="0" applyFont="1" applyFill="1" applyBorder="1" applyAlignment="1">
      <alignment vertical="center" wrapText="1"/>
    </xf>
    <xf numFmtId="0" fontId="18" fillId="11" borderId="11" xfId="0" applyFont="1" applyFill="1" applyBorder="1" applyAlignment="1">
      <alignment vertical="center" wrapText="1"/>
    </xf>
    <xf numFmtId="2" fontId="18" fillId="11" borderId="11" xfId="0" applyNumberFormat="1" applyFont="1" applyFill="1" applyBorder="1" applyAlignment="1">
      <alignment vertical="center" wrapText="1"/>
    </xf>
    <xf numFmtId="0" fontId="0" fillId="11" borderId="7" xfId="0" applyFill="1" applyBorder="1"/>
    <xf numFmtId="0" fontId="0" fillId="11" borderId="7" xfId="0" applyFill="1" applyBorder="1" applyAlignment="1">
      <alignment horizontal="center" vertical="center"/>
    </xf>
    <xf numFmtId="0" fontId="0" fillId="11" borderId="15" xfId="0" applyFill="1" applyBorder="1"/>
    <xf numFmtId="0" fontId="0" fillId="11" borderId="15" xfId="0" applyFill="1" applyBorder="1" applyAlignment="1">
      <alignment horizontal="center" vertical="center"/>
    </xf>
    <xf numFmtId="0" fontId="0" fillId="11" borderId="13" xfId="0" applyFill="1" applyBorder="1"/>
    <xf numFmtId="0" fontId="0" fillId="11" borderId="1" xfId="0" applyFill="1" applyBorder="1"/>
    <xf numFmtId="0" fontId="8" fillId="0" borderId="0" xfId="0" applyFont="1" applyAlignment="1">
      <alignment horizontal="center" vertical="center"/>
    </xf>
    <xf numFmtId="0" fontId="8" fillId="0" borderId="0" xfId="0" applyFont="1" applyAlignment="1">
      <alignment vertical="center"/>
    </xf>
    <xf numFmtId="0" fontId="0" fillId="0" borderId="0" xfId="0" applyAlignment="1">
      <alignment vertical="center"/>
    </xf>
    <xf numFmtId="0" fontId="7" fillId="5" borderId="0" xfId="0" applyFont="1" applyFill="1" applyAlignment="1">
      <alignment horizontal="center" vertical="center"/>
    </xf>
    <xf numFmtId="0" fontId="0" fillId="5" borderId="0" xfId="0" applyFill="1" applyAlignment="1">
      <alignment vertical="center"/>
    </xf>
    <xf numFmtId="0" fontId="4" fillId="5" borderId="0" xfId="0" applyFont="1" applyFill="1" applyAlignment="1">
      <alignment vertical="top"/>
    </xf>
    <xf numFmtId="0" fontId="4" fillId="3" borderId="0" xfId="0" applyFont="1" applyFill="1" applyAlignment="1">
      <alignment vertical="top"/>
    </xf>
    <xf numFmtId="0" fontId="0" fillId="5" borderId="0" xfId="0" applyFill="1" applyAlignment="1">
      <alignment vertical="top"/>
    </xf>
    <xf numFmtId="0" fontId="0" fillId="0" borderId="0" xfId="0" applyAlignment="1">
      <alignment vertical="top"/>
    </xf>
    <xf numFmtId="0" fontId="14" fillId="5" borderId="0" xfId="0" applyFont="1" applyFill="1" applyAlignment="1">
      <alignment vertical="top"/>
    </xf>
    <xf numFmtId="0" fontId="14" fillId="0" borderId="0" xfId="0" applyFont="1" applyAlignment="1">
      <alignment vertical="top"/>
    </xf>
    <xf numFmtId="0" fontId="6" fillId="0" borderId="0" xfId="0" applyFont="1" applyAlignment="1">
      <alignment vertical="center"/>
    </xf>
    <xf numFmtId="0" fontId="9" fillId="4" borderId="7" xfId="0" applyFont="1" applyFill="1" applyBorder="1" applyAlignment="1">
      <alignment horizontal="center" vertical="center" wrapText="1"/>
    </xf>
    <xf numFmtId="43" fontId="9" fillId="4" borderId="7"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164" fontId="7" fillId="5" borderId="7" xfId="1" applyFont="1" applyFill="1" applyBorder="1" applyAlignment="1">
      <alignment horizontal="center" vertical="center"/>
    </xf>
    <xf numFmtId="0" fontId="12" fillId="0" borderId="7" xfId="0" applyFont="1" applyBorder="1" applyAlignment="1">
      <alignment horizontal="center" vertical="center"/>
    </xf>
    <xf numFmtId="164" fontId="12" fillId="5" borderId="7" xfId="0" applyNumberFormat="1" applyFont="1" applyFill="1" applyBorder="1" applyAlignment="1">
      <alignment horizontal="center" vertical="center"/>
    </xf>
    <xf numFmtId="0" fontId="10" fillId="12" borderId="7" xfId="0" applyFont="1" applyFill="1" applyBorder="1" applyAlignment="1">
      <alignment vertical="center" wrapText="1"/>
    </xf>
    <xf numFmtId="0" fontId="12" fillId="12" borderId="7" xfId="0" applyFont="1" applyFill="1" applyBorder="1" applyAlignment="1">
      <alignment vertical="center" wrapText="1"/>
    </xf>
    <xf numFmtId="0" fontId="23" fillId="4" borderId="7" xfId="0" applyFont="1" applyFill="1" applyBorder="1" applyAlignment="1">
      <alignment horizontal="center" vertical="center" wrapText="1"/>
    </xf>
    <xf numFmtId="0" fontId="2" fillId="0" borderId="0" xfId="0" applyFont="1" applyAlignment="1">
      <alignment horizontal="center" vertical="center"/>
    </xf>
    <xf numFmtId="0" fontId="7" fillId="12" borderId="7" xfId="0" applyFont="1" applyFill="1" applyBorder="1" applyAlignment="1">
      <alignment vertical="center" wrapText="1"/>
    </xf>
    <xf numFmtId="0" fontId="12" fillId="0" borderId="7" xfId="0" applyFont="1" applyBorder="1" applyAlignment="1">
      <alignment vertical="center"/>
    </xf>
    <xf numFmtId="1" fontId="12" fillId="0" borderId="7" xfId="0" applyNumberFormat="1" applyFont="1" applyBorder="1" applyAlignment="1">
      <alignment horizontal="center" vertical="center"/>
    </xf>
    <xf numFmtId="0" fontId="24"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0" xfId="0" applyFont="1"/>
    <xf numFmtId="0" fontId="25" fillId="0" borderId="0" xfId="0" applyFont="1"/>
    <xf numFmtId="0" fontId="9" fillId="4" borderId="15" xfId="0" applyFont="1" applyFill="1" applyBorder="1" applyAlignment="1">
      <alignment horizontal="center" vertical="center" wrapText="1"/>
    </xf>
    <xf numFmtId="0" fontId="12" fillId="0" borderId="22" xfId="0" applyFont="1" applyBorder="1" applyAlignment="1">
      <alignment horizontal="center" vertical="center" wrapText="1"/>
    </xf>
    <xf numFmtId="0" fontId="9" fillId="4" borderId="11"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5"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13" fillId="0" borderId="7" xfId="0" applyFont="1" applyFill="1" applyBorder="1" applyAlignment="1">
      <alignment vertical="center" wrapText="1"/>
    </xf>
    <xf numFmtId="0" fontId="25" fillId="0" borderId="21" xfId="0" applyFont="1" applyFill="1" applyBorder="1" applyAlignment="1">
      <alignment horizontal="left" vertical="center" wrapText="1"/>
    </xf>
    <xf numFmtId="0" fontId="7" fillId="0" borderId="7" xfId="0" applyFont="1" applyFill="1" applyBorder="1" applyAlignment="1">
      <alignment horizontal="left" vertical="top" wrapText="1"/>
    </xf>
    <xf numFmtId="0" fontId="7" fillId="0" borderId="11" xfId="0" applyFont="1" applyFill="1" applyBorder="1" applyAlignment="1">
      <alignment vertical="center" wrapText="1"/>
    </xf>
    <xf numFmtId="0" fontId="7" fillId="0" borderId="7" xfId="0" applyFont="1" applyFill="1" applyBorder="1" applyAlignment="1">
      <alignment vertical="center"/>
    </xf>
    <xf numFmtId="0" fontId="5" fillId="12" borderId="4"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4" xfId="0" applyFont="1" applyFill="1" applyBorder="1" applyAlignment="1">
      <alignment horizontal="center" vertical="center"/>
    </xf>
    <xf numFmtId="0" fontId="5" fillId="12" borderId="9" xfId="0" applyFont="1" applyFill="1" applyBorder="1" applyAlignment="1">
      <alignment horizontal="center" vertical="center"/>
    </xf>
    <xf numFmtId="0" fontId="5" fillId="12" borderId="2" xfId="0" applyFont="1" applyFill="1" applyBorder="1" applyAlignment="1">
      <alignment horizontal="center" vertical="center"/>
    </xf>
    <xf numFmtId="0" fontId="7" fillId="12" borderId="7" xfId="0" applyFont="1" applyFill="1" applyBorder="1" applyAlignment="1">
      <alignment vertical="center" wrapText="1"/>
    </xf>
    <xf numFmtId="0" fontId="3" fillId="0" borderId="4"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270212</xdr:colOff>
      <xdr:row>26</xdr:row>
      <xdr:rowOff>6349</xdr:rowOff>
    </xdr:from>
    <xdr:to>
      <xdr:col>5</xdr:col>
      <xdr:colOff>106680</xdr:colOff>
      <xdr:row>36</xdr:row>
      <xdr:rowOff>163233</xdr:rowOff>
    </xdr:to>
    <xdr:sp macro="" textlink="">
      <xdr:nvSpPr>
        <xdr:cNvPr id="2" name="TextBox 1">
          <a:extLst>
            <a:ext uri="{FF2B5EF4-FFF2-40B4-BE49-F238E27FC236}">
              <a16:creationId xmlns:a16="http://schemas.microsoft.com/office/drawing/2014/main" id="{C532B5D0-3EC2-4420-B0E3-3331E706F073}"/>
            </a:ext>
          </a:extLst>
        </xdr:cNvPr>
        <xdr:cNvSpPr txBox="1"/>
      </xdr:nvSpPr>
      <xdr:spPr>
        <a:xfrm>
          <a:off x="1550372" y="20991829"/>
          <a:ext cx="4926628" cy="213808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Compiled by:</a:t>
          </a: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__________________________</a:t>
          </a:r>
        </a:p>
        <a:p>
          <a:endParaRPr lang="en-US" sz="1200">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Phillemon Oliphant</a:t>
          </a:r>
          <a:endParaRPr lang="en-US" sz="1200" b="1"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Engineer in Training</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Date: _____________________</a:t>
          </a:r>
          <a:endParaRPr lang="en-US" sz="1200">
            <a:latin typeface="Arial" panose="020B0604020202020204" pitchFamily="34" charset="0"/>
            <a:cs typeface="Arial" panose="020B0604020202020204" pitchFamily="34" charset="0"/>
          </a:endParaRPr>
        </a:p>
      </xdr:txBody>
    </xdr:sp>
    <xdr:clientData/>
  </xdr:twoCellAnchor>
  <xdr:twoCellAnchor>
    <xdr:from>
      <xdr:col>5</xdr:col>
      <xdr:colOff>2575560</xdr:colOff>
      <xdr:row>26</xdr:row>
      <xdr:rowOff>19273</xdr:rowOff>
    </xdr:from>
    <xdr:to>
      <xdr:col>7</xdr:col>
      <xdr:colOff>1112520</xdr:colOff>
      <xdr:row>36</xdr:row>
      <xdr:rowOff>180041</xdr:rowOff>
    </xdr:to>
    <xdr:sp macro="" textlink="">
      <xdr:nvSpPr>
        <xdr:cNvPr id="3" name="TextBox 2">
          <a:extLst>
            <a:ext uri="{FF2B5EF4-FFF2-40B4-BE49-F238E27FC236}">
              <a16:creationId xmlns:a16="http://schemas.microsoft.com/office/drawing/2014/main" id="{7A3CEBF7-9F04-4C13-8FB3-8F233F9C6D2F}"/>
            </a:ext>
          </a:extLst>
        </xdr:cNvPr>
        <xdr:cNvSpPr txBox="1"/>
      </xdr:nvSpPr>
      <xdr:spPr>
        <a:xfrm>
          <a:off x="8945880" y="21004753"/>
          <a:ext cx="4526280" cy="214196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Reviwed by:</a:t>
          </a: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__________________________</a:t>
          </a:r>
        </a:p>
        <a:p>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Carlin Van Aswegen</a:t>
          </a:r>
        </a:p>
        <a:p>
          <a:r>
            <a:rPr lang="en-US" sz="1200" baseline="0">
              <a:latin typeface="Arial" panose="020B0604020202020204" pitchFamily="34" charset="0"/>
              <a:cs typeface="Arial" panose="020B0604020202020204" pitchFamily="34" charset="0"/>
            </a:rPr>
            <a:t>Project Manager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Date: _____________________</a:t>
          </a:r>
          <a:endParaRPr lang="en-US" sz="1200">
            <a:latin typeface="Arial" panose="020B0604020202020204" pitchFamily="34" charset="0"/>
            <a:cs typeface="Arial" panose="020B0604020202020204" pitchFamily="34" charset="0"/>
          </a:endParaRPr>
        </a:p>
      </xdr:txBody>
    </xdr:sp>
    <xdr:clientData/>
  </xdr:twoCellAnchor>
  <xdr:twoCellAnchor>
    <xdr:from>
      <xdr:col>7</xdr:col>
      <xdr:colOff>3606202</xdr:colOff>
      <xdr:row>25</xdr:row>
      <xdr:rowOff>187362</xdr:rowOff>
    </xdr:from>
    <xdr:to>
      <xdr:col>9</xdr:col>
      <xdr:colOff>350520</xdr:colOff>
      <xdr:row>36</xdr:row>
      <xdr:rowOff>148740</xdr:rowOff>
    </xdr:to>
    <xdr:sp macro="" textlink="">
      <xdr:nvSpPr>
        <xdr:cNvPr id="4" name="TextBox 3">
          <a:extLst>
            <a:ext uri="{FF2B5EF4-FFF2-40B4-BE49-F238E27FC236}">
              <a16:creationId xmlns:a16="http://schemas.microsoft.com/office/drawing/2014/main" id="{6188BDD6-B0E7-457C-AA03-1497B53CCE52}"/>
            </a:ext>
          </a:extLst>
        </xdr:cNvPr>
        <xdr:cNvSpPr txBox="1"/>
      </xdr:nvSpPr>
      <xdr:spPr>
        <a:xfrm>
          <a:off x="15965842" y="20974722"/>
          <a:ext cx="4653878" cy="21406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Approved by:</a:t>
          </a: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__________________________</a:t>
          </a:r>
        </a:p>
        <a:p>
          <a:endParaRPr lang="en-US" sz="1200" b="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Tumelo Manaka</a:t>
          </a:r>
        </a:p>
        <a:p>
          <a:r>
            <a:rPr lang="en-US" sz="1200" baseline="0">
              <a:latin typeface="Arial" panose="020B0604020202020204" pitchFamily="34" charset="0"/>
              <a:cs typeface="Arial" panose="020B0604020202020204" pitchFamily="34" charset="0"/>
            </a:rPr>
            <a:t>Port Engineer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Date: _____________________</a:t>
          </a:r>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L839"/>
  <sheetViews>
    <sheetView tabSelected="1" view="pageBreakPreview" topLeftCell="A17" zoomScale="50" zoomScaleNormal="50" zoomScaleSheetLayoutView="50" workbookViewId="0">
      <selection activeCell="F18" sqref="F18"/>
    </sheetView>
  </sheetViews>
  <sheetFormatPr defaultRowHeight="15.5" x14ac:dyDescent="0.35"/>
  <cols>
    <col min="2" max="2" width="9.6328125" style="8" customWidth="1"/>
    <col min="3" max="3" width="52.81640625" style="1" bestFit="1" customWidth="1"/>
    <col min="4" max="4" width="10.54296875" style="7" customWidth="1"/>
    <col min="5" max="5" width="10.54296875" style="1" customWidth="1"/>
    <col min="6" max="6" width="46.08984375" style="1" customWidth="1"/>
    <col min="7" max="7" width="41.08984375" style="1" customWidth="1"/>
    <col min="8" max="8" width="101.08984375" style="1" customWidth="1"/>
    <col min="9" max="9" width="14.1796875" style="2" customWidth="1"/>
    <col min="10" max="11" width="17.81640625" style="3" customWidth="1"/>
    <col min="12" max="12" width="8.90625" customWidth="1"/>
    <col min="21" max="168" width="8.90625" style="16"/>
  </cols>
  <sheetData>
    <row r="1" spans="1:168" ht="16" thickBot="1" x14ac:dyDescent="0.4">
      <c r="J1"/>
      <c r="K1"/>
    </row>
    <row r="2" spans="1:168" s="61" customFormat="1" ht="33.65" customHeight="1" thickBot="1" x14ac:dyDescent="0.4">
      <c r="A2"/>
      <c r="B2" s="104" t="s">
        <v>64</v>
      </c>
      <c r="C2" s="105"/>
      <c r="D2" s="105"/>
      <c r="E2" s="105"/>
      <c r="F2" s="105"/>
      <c r="G2" s="105"/>
      <c r="H2" s="105"/>
      <c r="I2" s="105"/>
      <c r="J2" s="105"/>
      <c r="K2" s="106"/>
      <c r="L2"/>
      <c r="M2"/>
      <c r="N2"/>
      <c r="O2"/>
      <c r="P2"/>
      <c r="Q2"/>
      <c r="R2"/>
      <c r="S2"/>
      <c r="T2"/>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row>
    <row r="3" spans="1:168" ht="42.65" customHeight="1" thickBot="1" x14ac:dyDescent="0.4">
      <c r="B3" s="107" t="s">
        <v>0</v>
      </c>
      <c r="C3" s="108"/>
      <c r="D3" s="108"/>
      <c r="E3" s="108"/>
      <c r="F3" s="108"/>
      <c r="G3" s="108"/>
      <c r="H3" s="108"/>
      <c r="I3" s="108"/>
      <c r="J3" s="108"/>
      <c r="K3" s="109"/>
    </row>
    <row r="4" spans="1:168" ht="15.65" customHeight="1" x14ac:dyDescent="0.35">
      <c r="B4" s="4"/>
      <c r="H4" s="60"/>
      <c r="J4"/>
      <c r="K4"/>
    </row>
    <row r="5" spans="1:168" ht="21.5" customHeight="1" x14ac:dyDescent="0.35">
      <c r="B5" s="5" t="s">
        <v>66</v>
      </c>
      <c r="H5" s="6" t="s">
        <v>65</v>
      </c>
      <c r="J5"/>
      <c r="K5"/>
    </row>
    <row r="6" spans="1:168" ht="13.5" customHeight="1" x14ac:dyDescent="0.35">
      <c r="J6" s="2"/>
      <c r="K6" s="2"/>
    </row>
    <row r="7" spans="1:168" ht="49.75" customHeight="1" x14ac:dyDescent="0.35">
      <c r="B7" s="71" t="s">
        <v>1</v>
      </c>
      <c r="C7" s="71" t="s">
        <v>2</v>
      </c>
      <c r="D7" s="71" t="s">
        <v>60</v>
      </c>
      <c r="E7" s="71" t="s">
        <v>3</v>
      </c>
      <c r="F7" s="71" t="s">
        <v>56</v>
      </c>
      <c r="G7" s="71" t="s">
        <v>57</v>
      </c>
      <c r="H7" s="71" t="s">
        <v>4</v>
      </c>
      <c r="I7" s="71" t="s">
        <v>5</v>
      </c>
      <c r="J7" s="71" t="s">
        <v>58</v>
      </c>
      <c r="K7" s="71" t="s">
        <v>59</v>
      </c>
    </row>
    <row r="8" spans="1:168" ht="78" customHeight="1" x14ac:dyDescent="0.35">
      <c r="B8" s="79"/>
      <c r="C8" s="78" t="s">
        <v>67</v>
      </c>
      <c r="D8" s="79"/>
      <c r="E8" s="79"/>
      <c r="F8" s="82"/>
      <c r="G8" s="82"/>
      <c r="H8" s="82" t="s">
        <v>68</v>
      </c>
      <c r="I8" s="110"/>
      <c r="J8" s="110"/>
      <c r="K8" s="110"/>
    </row>
    <row r="9" spans="1:168" s="65" customFormat="1" x14ac:dyDescent="0.35">
      <c r="A9"/>
      <c r="B9" s="71">
        <v>1</v>
      </c>
      <c r="C9" s="90" t="s">
        <v>69</v>
      </c>
      <c r="D9" s="90">
        <v>30</v>
      </c>
      <c r="E9" s="90"/>
      <c r="F9" s="90"/>
      <c r="G9" s="90"/>
      <c r="H9" s="90" t="s">
        <v>4</v>
      </c>
      <c r="I9" s="71" t="s">
        <v>5</v>
      </c>
      <c r="J9" s="72"/>
      <c r="K9" s="72">
        <f>SUM(J10:J11)</f>
        <v>20</v>
      </c>
      <c r="L9"/>
      <c r="M9"/>
      <c r="N9"/>
      <c r="O9"/>
      <c r="P9"/>
      <c r="Q9"/>
      <c r="R9"/>
      <c r="S9"/>
      <c r="T9"/>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row>
    <row r="10" spans="1:168" s="67" customFormat="1" ht="318" customHeight="1" x14ac:dyDescent="0.35">
      <c r="A10"/>
      <c r="B10" s="91">
        <v>1.1000000000000001</v>
      </c>
      <c r="C10" s="94" t="s">
        <v>74</v>
      </c>
      <c r="D10" s="95"/>
      <c r="E10" s="95">
        <v>15</v>
      </c>
      <c r="F10" s="96" t="s">
        <v>76</v>
      </c>
      <c r="G10" s="97" t="s">
        <v>75</v>
      </c>
      <c r="H10" s="98" t="s">
        <v>92</v>
      </c>
      <c r="I10" s="74">
        <v>2</v>
      </c>
      <c r="J10" s="75">
        <f>(I10)*E10/3</f>
        <v>10</v>
      </c>
      <c r="K10" s="75"/>
      <c r="L10"/>
      <c r="M10"/>
      <c r="N10"/>
      <c r="O10"/>
      <c r="P10"/>
      <c r="Q10"/>
      <c r="R10"/>
      <c r="S10"/>
      <c r="T10"/>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row>
    <row r="11" spans="1:168" s="67" customFormat="1" ht="172.75" customHeight="1" x14ac:dyDescent="0.35">
      <c r="A11"/>
      <c r="B11" s="91">
        <v>1.2</v>
      </c>
      <c r="C11" s="99" t="s">
        <v>62</v>
      </c>
      <c r="D11" s="95"/>
      <c r="E11" s="95">
        <v>15</v>
      </c>
      <c r="F11" s="97" t="s">
        <v>70</v>
      </c>
      <c r="G11" s="97" t="s">
        <v>71</v>
      </c>
      <c r="H11" s="98" t="s">
        <v>93</v>
      </c>
      <c r="I11" s="74">
        <v>2</v>
      </c>
      <c r="J11" s="75">
        <f>(I11)*E11/3</f>
        <v>10</v>
      </c>
      <c r="K11" s="75"/>
      <c r="L11"/>
      <c r="M11"/>
      <c r="N11"/>
      <c r="O11"/>
      <c r="P11"/>
      <c r="Q11"/>
      <c r="R11"/>
      <c r="S11"/>
      <c r="T11"/>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row>
    <row r="12" spans="1:168" s="65" customFormat="1" ht="18.5" customHeight="1" thickBot="1" x14ac:dyDescent="0.4">
      <c r="A12"/>
      <c r="B12" s="71">
        <v>2</v>
      </c>
      <c r="C12" s="92" t="s">
        <v>72</v>
      </c>
      <c r="D12" s="92">
        <v>20</v>
      </c>
      <c r="E12" s="92"/>
      <c r="F12" s="92"/>
      <c r="G12" s="93"/>
      <c r="H12" s="92" t="s">
        <v>4</v>
      </c>
      <c r="I12" s="71" t="s">
        <v>5</v>
      </c>
      <c r="J12" s="72"/>
      <c r="K12" s="72">
        <f>SUM(J13:J13)</f>
        <v>13.333333333333334</v>
      </c>
      <c r="L12"/>
      <c r="M12"/>
      <c r="N12"/>
      <c r="O12"/>
      <c r="P12"/>
      <c r="Q12"/>
      <c r="R12"/>
      <c r="S12"/>
      <c r="T12"/>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row>
    <row r="13" spans="1:168" s="67" customFormat="1" ht="166.25" customHeight="1" thickBot="1" x14ac:dyDescent="0.4">
      <c r="A13"/>
      <c r="B13" s="73">
        <v>2.1</v>
      </c>
      <c r="C13" s="100" t="s">
        <v>91</v>
      </c>
      <c r="D13" s="95"/>
      <c r="E13" s="95">
        <v>20</v>
      </c>
      <c r="F13" s="97" t="s">
        <v>77</v>
      </c>
      <c r="G13" s="97" t="s">
        <v>78</v>
      </c>
      <c r="H13" s="97" t="s">
        <v>94</v>
      </c>
      <c r="I13" s="74">
        <v>2</v>
      </c>
      <c r="J13" s="75">
        <f>(I13)*E13/3</f>
        <v>13.333333333333334</v>
      </c>
      <c r="K13" s="75"/>
      <c r="L13"/>
      <c r="M13"/>
      <c r="N13"/>
      <c r="O13"/>
      <c r="P13"/>
      <c r="Q13"/>
      <c r="R13"/>
      <c r="S13"/>
      <c r="T13"/>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row>
    <row r="14" spans="1:168" s="65" customFormat="1" ht="18.5" customHeight="1" x14ac:dyDescent="0.35">
      <c r="A14"/>
      <c r="B14" s="71">
        <v>3</v>
      </c>
      <c r="C14" s="71" t="s">
        <v>63</v>
      </c>
      <c r="D14" s="71">
        <v>50</v>
      </c>
      <c r="E14" s="71"/>
      <c r="F14" s="71"/>
      <c r="G14" s="80"/>
      <c r="H14" s="90" t="s">
        <v>4</v>
      </c>
      <c r="I14" s="71" t="s">
        <v>5</v>
      </c>
      <c r="J14" s="72"/>
      <c r="K14" s="72">
        <f>SUM(J15:J18)</f>
        <v>33.333333333333336</v>
      </c>
      <c r="L14"/>
      <c r="M14"/>
      <c r="N14"/>
      <c r="O14"/>
      <c r="P14"/>
      <c r="Q14"/>
      <c r="R14"/>
      <c r="S14"/>
      <c r="T1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row>
    <row r="15" spans="1:168" s="67" customFormat="1" ht="166.25" customHeight="1" x14ac:dyDescent="0.35">
      <c r="A15"/>
      <c r="B15" s="73">
        <v>3.1</v>
      </c>
      <c r="C15" s="99" t="s">
        <v>73</v>
      </c>
      <c r="D15" s="95"/>
      <c r="E15" s="95">
        <v>25</v>
      </c>
      <c r="F15" s="97" t="s">
        <v>80</v>
      </c>
      <c r="G15" s="97" t="s">
        <v>79</v>
      </c>
      <c r="H15" s="101" t="s">
        <v>90</v>
      </c>
      <c r="I15" s="74">
        <v>2</v>
      </c>
      <c r="J15" s="75">
        <f>(I15)*E15/3</f>
        <v>16.666666666666668</v>
      </c>
      <c r="K15" s="75"/>
      <c r="L15"/>
      <c r="M15"/>
      <c r="N15"/>
      <c r="O15"/>
      <c r="P15"/>
      <c r="Q15"/>
      <c r="R15"/>
      <c r="S15"/>
      <c r="T15"/>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row>
    <row r="16" spans="1:168" s="67" customFormat="1" ht="173.4" customHeight="1" x14ac:dyDescent="0.35">
      <c r="A16"/>
      <c r="B16" s="73">
        <v>3.2</v>
      </c>
      <c r="C16" s="99" t="s">
        <v>89</v>
      </c>
      <c r="D16" s="95"/>
      <c r="E16" s="95">
        <v>10</v>
      </c>
      <c r="F16" s="99" t="s">
        <v>88</v>
      </c>
      <c r="G16" s="97" t="s">
        <v>82</v>
      </c>
      <c r="H16" s="102" t="s">
        <v>96</v>
      </c>
      <c r="I16" s="74">
        <v>2</v>
      </c>
      <c r="J16" s="75">
        <f t="shared" ref="J16:J17" si="0">(I16)*E16/3</f>
        <v>6.666666666666667</v>
      </c>
      <c r="K16" s="75"/>
      <c r="L16"/>
      <c r="M16"/>
      <c r="N16"/>
      <c r="O16"/>
      <c r="P16"/>
      <c r="Q16"/>
      <c r="R16"/>
      <c r="S16"/>
      <c r="T1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row>
    <row r="17" spans="1:168" s="67" customFormat="1" ht="160.25" customHeight="1" x14ac:dyDescent="0.35">
      <c r="B17" s="73">
        <v>3.3</v>
      </c>
      <c r="C17" s="103" t="s">
        <v>87</v>
      </c>
      <c r="D17" s="95"/>
      <c r="E17" s="95">
        <v>10</v>
      </c>
      <c r="F17" s="99" t="s">
        <v>86</v>
      </c>
      <c r="G17" s="97" t="s">
        <v>83</v>
      </c>
      <c r="H17" s="97" t="s">
        <v>97</v>
      </c>
      <c r="I17" s="74">
        <v>2</v>
      </c>
      <c r="J17" s="75">
        <f t="shared" si="0"/>
        <v>6.666666666666667</v>
      </c>
      <c r="K17" s="75"/>
      <c r="L17"/>
      <c r="M17"/>
      <c r="N17"/>
      <c r="O17"/>
      <c r="P17"/>
      <c r="Q17"/>
      <c r="R17"/>
      <c r="S17"/>
      <c r="T17"/>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row>
    <row r="18" spans="1:168" s="67" customFormat="1" ht="116.4" customHeight="1" x14ac:dyDescent="0.35">
      <c r="A18"/>
      <c r="B18" s="73">
        <v>3.4</v>
      </c>
      <c r="C18" s="103" t="s">
        <v>85</v>
      </c>
      <c r="D18" s="95"/>
      <c r="E18" s="95">
        <v>5</v>
      </c>
      <c r="F18" s="99" t="s">
        <v>95</v>
      </c>
      <c r="G18" s="97" t="s">
        <v>81</v>
      </c>
      <c r="H18" s="97" t="s">
        <v>84</v>
      </c>
      <c r="I18" s="74">
        <v>2</v>
      </c>
      <c r="J18" s="75">
        <f>(I18)*E18/3</f>
        <v>3.3333333333333335</v>
      </c>
      <c r="K18" s="75"/>
      <c r="L18"/>
      <c r="M18"/>
      <c r="N18"/>
      <c r="O18"/>
      <c r="P18"/>
      <c r="Q18"/>
      <c r="R18"/>
      <c r="S18"/>
      <c r="T18"/>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row>
    <row r="19" spans="1:168" s="69" customFormat="1" ht="21" x14ac:dyDescent="0.35">
      <c r="A19"/>
      <c r="B19" s="76"/>
      <c r="C19" s="83"/>
      <c r="D19" s="84">
        <f>SUM(D9:D18)</f>
        <v>100</v>
      </c>
      <c r="E19" s="84">
        <f>SUM(E9:E18)</f>
        <v>100</v>
      </c>
      <c r="F19" s="83"/>
      <c r="G19" s="83"/>
      <c r="H19" s="83"/>
      <c r="I19" s="76"/>
      <c r="J19" s="77">
        <f>SUM(J10:J18)</f>
        <v>66.666666666666657</v>
      </c>
      <c r="K19" s="77">
        <f>SUM(K9:K18)</f>
        <v>66.666666666666671</v>
      </c>
      <c r="L19"/>
      <c r="M19"/>
      <c r="N19"/>
      <c r="O19"/>
      <c r="P19"/>
      <c r="Q19"/>
      <c r="R19"/>
      <c r="S19"/>
      <c r="T19"/>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row>
    <row r="20" spans="1:168" x14ac:dyDescent="0.35">
      <c r="B20" s="85"/>
      <c r="C20" s="85" t="s">
        <v>61</v>
      </c>
      <c r="D20" s="86"/>
      <c r="E20" s="86"/>
      <c r="F20" s="87"/>
      <c r="G20" s="87"/>
      <c r="H20" s="88"/>
      <c r="J20" s="89"/>
      <c r="K20" s="89"/>
    </row>
    <row r="21" spans="1:168" ht="15.65" hidden="1" customHeight="1" x14ac:dyDescent="0.35">
      <c r="B21" s="85"/>
      <c r="C21" s="88"/>
      <c r="D21" s="86">
        <v>3</v>
      </c>
      <c r="E21" s="86">
        <v>3</v>
      </c>
      <c r="F21" s="87"/>
      <c r="G21" s="87"/>
      <c r="H21" s="88"/>
      <c r="J21" s="89"/>
      <c r="K21" s="89"/>
    </row>
    <row r="22" spans="1:168" ht="15.65" hidden="1" customHeight="1" x14ac:dyDescent="0.35">
      <c r="B22" s="85"/>
      <c r="C22" s="88"/>
      <c r="D22" s="86">
        <v>2</v>
      </c>
      <c r="E22" s="86">
        <v>2</v>
      </c>
      <c r="F22" s="87"/>
      <c r="G22" s="87"/>
      <c r="H22" s="88"/>
      <c r="J22" s="89"/>
      <c r="K22" s="89"/>
    </row>
    <row r="23" spans="1:168" ht="15.65" hidden="1" customHeight="1" x14ac:dyDescent="0.35">
      <c r="B23" s="85"/>
      <c r="C23" s="88"/>
      <c r="D23" s="86">
        <v>1</v>
      </c>
      <c r="E23" s="86">
        <v>1</v>
      </c>
      <c r="F23" s="87"/>
      <c r="G23" s="87"/>
      <c r="H23" s="88"/>
      <c r="J23" s="89"/>
      <c r="K23" s="89"/>
    </row>
    <row r="24" spans="1:168" hidden="1" x14ac:dyDescent="0.35">
      <c r="B24" s="85"/>
      <c r="C24" s="88"/>
      <c r="D24" s="86">
        <v>0</v>
      </c>
      <c r="E24" s="86">
        <v>0</v>
      </c>
      <c r="F24" s="87"/>
      <c r="G24" s="87"/>
      <c r="H24" s="88"/>
      <c r="J24" s="89"/>
      <c r="K24" s="89"/>
    </row>
    <row r="25" spans="1:168" hidden="1" x14ac:dyDescent="0.35">
      <c r="D25" s="59"/>
      <c r="E25" s="59"/>
      <c r="F25" s="9"/>
      <c r="G25" s="9"/>
      <c r="J25"/>
      <c r="K25"/>
    </row>
    <row r="26" spans="1:168" x14ac:dyDescent="0.35">
      <c r="D26" s="59"/>
      <c r="E26" s="70"/>
      <c r="F26" s="9"/>
      <c r="G26" s="9"/>
      <c r="J26"/>
      <c r="K26"/>
    </row>
    <row r="27" spans="1:168" x14ac:dyDescent="0.35">
      <c r="D27" s="59"/>
      <c r="E27" s="70"/>
      <c r="F27" s="9"/>
      <c r="G27" s="9"/>
      <c r="J27"/>
      <c r="K27"/>
    </row>
    <row r="28" spans="1:168" x14ac:dyDescent="0.35">
      <c r="B28" s="81">
        <v>3</v>
      </c>
      <c r="D28" s="59"/>
      <c r="E28" s="70"/>
      <c r="J28"/>
      <c r="K28"/>
    </row>
    <row r="29" spans="1:168" x14ac:dyDescent="0.35">
      <c r="B29" s="81">
        <v>2</v>
      </c>
      <c r="D29" s="59"/>
      <c r="E29" s="70"/>
      <c r="J29"/>
      <c r="K29"/>
    </row>
    <row r="30" spans="1:168" x14ac:dyDescent="0.35">
      <c r="B30" s="81">
        <v>1</v>
      </c>
      <c r="D30" s="59"/>
      <c r="E30" s="70"/>
      <c r="J30"/>
      <c r="K30"/>
    </row>
    <row r="31" spans="1:168" x14ac:dyDescent="0.35">
      <c r="B31" s="81">
        <v>0</v>
      </c>
      <c r="J31"/>
      <c r="K31"/>
    </row>
    <row r="32" spans="1:168" x14ac:dyDescent="0.35">
      <c r="J32" s="62"/>
      <c r="K32" s="62"/>
    </row>
    <row r="33" spans="3:11" x14ac:dyDescent="0.35">
      <c r="C33" s="7"/>
      <c r="F33" s="7"/>
      <c r="G33" s="7"/>
      <c r="J33" s="62"/>
      <c r="K33" s="62"/>
    </row>
    <row r="34" spans="3:11" x14ac:dyDescent="0.35">
      <c r="J34" s="62"/>
      <c r="K34" s="62"/>
    </row>
    <row r="35" spans="3:11" x14ac:dyDescent="0.35">
      <c r="J35" s="62"/>
      <c r="K35" s="62"/>
    </row>
    <row r="36" spans="3:11" x14ac:dyDescent="0.35">
      <c r="J36" s="62"/>
      <c r="K36" s="62"/>
    </row>
    <row r="37" spans="3:11" x14ac:dyDescent="0.35">
      <c r="J37" s="62"/>
      <c r="K37" s="62"/>
    </row>
    <row r="38" spans="3:11" x14ac:dyDescent="0.35">
      <c r="J38" s="62"/>
      <c r="K38" s="62"/>
    </row>
    <row r="39" spans="3:11" x14ac:dyDescent="0.35">
      <c r="J39" s="62"/>
      <c r="K39" s="62"/>
    </row>
    <row r="40" spans="3:11" x14ac:dyDescent="0.35">
      <c r="J40" s="62"/>
      <c r="K40" s="62"/>
    </row>
    <row r="41" spans="3:11" x14ac:dyDescent="0.35">
      <c r="J41" s="62"/>
      <c r="K41" s="62"/>
    </row>
    <row r="42" spans="3:11" x14ac:dyDescent="0.35">
      <c r="J42" s="62"/>
      <c r="K42" s="62"/>
    </row>
    <row r="43" spans="3:11" x14ac:dyDescent="0.35">
      <c r="J43" s="62"/>
      <c r="K43" s="62"/>
    </row>
    <row r="44" spans="3:11" x14ac:dyDescent="0.35">
      <c r="J44" s="62"/>
      <c r="K44" s="62"/>
    </row>
    <row r="45" spans="3:11" x14ac:dyDescent="0.35">
      <c r="J45" s="62"/>
      <c r="K45" s="62"/>
    </row>
    <row r="46" spans="3:11" x14ac:dyDescent="0.35">
      <c r="J46" s="62"/>
      <c r="K46" s="62"/>
    </row>
    <row r="47" spans="3:11" x14ac:dyDescent="0.35">
      <c r="J47" s="62"/>
      <c r="K47" s="62"/>
    </row>
    <row r="48" spans="3:11" x14ac:dyDescent="0.35">
      <c r="J48" s="62"/>
      <c r="K48" s="62"/>
    </row>
    <row r="49" spans="10:11" x14ac:dyDescent="0.35">
      <c r="J49" s="62"/>
      <c r="K49" s="62"/>
    </row>
    <row r="50" spans="10:11" x14ac:dyDescent="0.35">
      <c r="J50" s="62"/>
      <c r="K50" s="62"/>
    </row>
    <row r="51" spans="10:11" x14ac:dyDescent="0.35">
      <c r="J51" s="62"/>
      <c r="K51" s="62"/>
    </row>
    <row r="52" spans="10:11" x14ac:dyDescent="0.35">
      <c r="J52" s="62"/>
      <c r="K52" s="62"/>
    </row>
    <row r="53" spans="10:11" x14ac:dyDescent="0.35">
      <c r="J53" s="62"/>
      <c r="K53" s="62"/>
    </row>
    <row r="54" spans="10:11" x14ac:dyDescent="0.35">
      <c r="J54" s="62"/>
      <c r="K54" s="62"/>
    </row>
    <row r="55" spans="10:11" x14ac:dyDescent="0.35">
      <c r="J55" s="62"/>
      <c r="K55" s="62"/>
    </row>
    <row r="56" spans="10:11" x14ac:dyDescent="0.35">
      <c r="J56" s="62"/>
      <c r="K56" s="62"/>
    </row>
    <row r="57" spans="10:11" x14ac:dyDescent="0.35">
      <c r="J57" s="62"/>
      <c r="K57" s="62"/>
    </row>
    <row r="58" spans="10:11" x14ac:dyDescent="0.35">
      <c r="J58" s="62"/>
      <c r="K58" s="62"/>
    </row>
    <row r="59" spans="10:11" x14ac:dyDescent="0.35">
      <c r="J59" s="62"/>
      <c r="K59" s="62"/>
    </row>
    <row r="60" spans="10:11" x14ac:dyDescent="0.35">
      <c r="J60" s="62"/>
      <c r="K60" s="62"/>
    </row>
    <row r="61" spans="10:11" x14ac:dyDescent="0.35">
      <c r="J61" s="62"/>
      <c r="K61" s="62"/>
    </row>
    <row r="62" spans="10:11" x14ac:dyDescent="0.35">
      <c r="J62" s="62"/>
      <c r="K62" s="62"/>
    </row>
    <row r="63" spans="10:11" x14ac:dyDescent="0.35">
      <c r="J63" s="62"/>
      <c r="K63" s="62"/>
    </row>
    <row r="64" spans="10:11" x14ac:dyDescent="0.35">
      <c r="J64" s="62"/>
      <c r="K64" s="62"/>
    </row>
    <row r="65" spans="10:11" x14ac:dyDescent="0.35">
      <c r="J65" s="62"/>
      <c r="K65" s="62"/>
    </row>
    <row r="66" spans="10:11" x14ac:dyDescent="0.35">
      <c r="J66" s="62"/>
      <c r="K66" s="62"/>
    </row>
    <row r="67" spans="10:11" x14ac:dyDescent="0.35">
      <c r="J67" s="62"/>
      <c r="K67" s="62"/>
    </row>
    <row r="68" spans="10:11" x14ac:dyDescent="0.35">
      <c r="J68" s="62"/>
      <c r="K68" s="62"/>
    </row>
    <row r="69" spans="10:11" x14ac:dyDescent="0.35">
      <c r="J69" s="62"/>
      <c r="K69" s="62"/>
    </row>
    <row r="70" spans="10:11" x14ac:dyDescent="0.35">
      <c r="J70" s="62"/>
      <c r="K70" s="62"/>
    </row>
    <row r="71" spans="10:11" x14ac:dyDescent="0.35">
      <c r="J71" s="62"/>
      <c r="K71" s="62"/>
    </row>
    <row r="72" spans="10:11" x14ac:dyDescent="0.35">
      <c r="J72" s="62"/>
      <c r="K72" s="62"/>
    </row>
    <row r="73" spans="10:11" x14ac:dyDescent="0.35">
      <c r="J73" s="62"/>
      <c r="K73" s="62"/>
    </row>
    <row r="74" spans="10:11" x14ac:dyDescent="0.35">
      <c r="J74" s="62"/>
      <c r="K74" s="62"/>
    </row>
    <row r="75" spans="10:11" x14ac:dyDescent="0.35">
      <c r="J75" s="62"/>
      <c r="K75" s="62"/>
    </row>
    <row r="76" spans="10:11" x14ac:dyDescent="0.35">
      <c r="J76" s="62"/>
      <c r="K76" s="62"/>
    </row>
    <row r="77" spans="10:11" x14ac:dyDescent="0.35">
      <c r="J77" s="62"/>
      <c r="K77" s="62"/>
    </row>
    <row r="78" spans="10:11" x14ac:dyDescent="0.35">
      <c r="J78" s="62"/>
      <c r="K78" s="62"/>
    </row>
    <row r="79" spans="10:11" x14ac:dyDescent="0.35">
      <c r="J79" s="62"/>
      <c r="K79" s="62"/>
    </row>
    <row r="80" spans="10:11" x14ac:dyDescent="0.35">
      <c r="J80" s="62"/>
      <c r="K80" s="62"/>
    </row>
    <row r="81" spans="10:11" x14ac:dyDescent="0.35">
      <c r="J81" s="62"/>
      <c r="K81" s="62"/>
    </row>
    <row r="82" spans="10:11" x14ac:dyDescent="0.35">
      <c r="J82" s="62"/>
      <c r="K82" s="62"/>
    </row>
    <row r="83" spans="10:11" x14ac:dyDescent="0.35">
      <c r="J83" s="62"/>
      <c r="K83" s="62"/>
    </row>
    <row r="84" spans="10:11" x14ac:dyDescent="0.35">
      <c r="J84" s="62"/>
      <c r="K84" s="62"/>
    </row>
    <row r="85" spans="10:11" x14ac:dyDescent="0.35">
      <c r="J85" s="62"/>
      <c r="K85" s="62"/>
    </row>
    <row r="86" spans="10:11" x14ac:dyDescent="0.35">
      <c r="J86" s="62"/>
      <c r="K86" s="62"/>
    </row>
    <row r="87" spans="10:11" x14ac:dyDescent="0.35">
      <c r="J87" s="62"/>
      <c r="K87" s="62"/>
    </row>
    <row r="88" spans="10:11" x14ac:dyDescent="0.35">
      <c r="J88" s="62"/>
      <c r="K88" s="62"/>
    </row>
    <row r="89" spans="10:11" x14ac:dyDescent="0.35">
      <c r="J89" s="62"/>
      <c r="K89" s="62"/>
    </row>
    <row r="90" spans="10:11" x14ac:dyDescent="0.35">
      <c r="J90" s="62"/>
      <c r="K90" s="62"/>
    </row>
    <row r="91" spans="10:11" x14ac:dyDescent="0.35">
      <c r="J91" s="62"/>
      <c r="K91" s="62"/>
    </row>
    <row r="92" spans="10:11" x14ac:dyDescent="0.35">
      <c r="J92" s="62"/>
      <c r="K92" s="62"/>
    </row>
    <row r="93" spans="10:11" x14ac:dyDescent="0.35">
      <c r="J93" s="62"/>
      <c r="K93" s="62"/>
    </row>
    <row r="94" spans="10:11" x14ac:dyDescent="0.35">
      <c r="J94" s="62"/>
      <c r="K94" s="62"/>
    </row>
    <row r="95" spans="10:11" x14ac:dyDescent="0.35">
      <c r="J95" s="62"/>
      <c r="K95" s="62"/>
    </row>
    <row r="96" spans="10:11" x14ac:dyDescent="0.35">
      <c r="J96" s="62"/>
      <c r="K96" s="62"/>
    </row>
    <row r="97" spans="10:11" x14ac:dyDescent="0.35">
      <c r="J97" s="62"/>
      <c r="K97" s="62"/>
    </row>
    <row r="98" spans="10:11" x14ac:dyDescent="0.35">
      <c r="J98" s="62"/>
      <c r="K98" s="62"/>
    </row>
    <row r="99" spans="10:11" x14ac:dyDescent="0.35">
      <c r="J99" s="62"/>
      <c r="K99" s="62"/>
    </row>
    <row r="100" spans="10:11" x14ac:dyDescent="0.35">
      <c r="J100" s="62"/>
      <c r="K100" s="62"/>
    </row>
    <row r="101" spans="10:11" x14ac:dyDescent="0.35">
      <c r="J101" s="62"/>
      <c r="K101" s="62"/>
    </row>
    <row r="102" spans="10:11" x14ac:dyDescent="0.35">
      <c r="J102" s="62"/>
      <c r="K102" s="62"/>
    </row>
    <row r="103" spans="10:11" x14ac:dyDescent="0.35">
      <c r="J103" s="62"/>
      <c r="K103" s="62"/>
    </row>
    <row r="104" spans="10:11" x14ac:dyDescent="0.35">
      <c r="J104" s="62"/>
      <c r="K104" s="62"/>
    </row>
    <row r="105" spans="10:11" x14ac:dyDescent="0.35">
      <c r="J105" s="62"/>
      <c r="K105" s="62"/>
    </row>
    <row r="106" spans="10:11" x14ac:dyDescent="0.35">
      <c r="J106" s="62"/>
      <c r="K106" s="62"/>
    </row>
    <row r="107" spans="10:11" x14ac:dyDescent="0.35">
      <c r="J107" s="62"/>
      <c r="K107" s="62"/>
    </row>
    <row r="108" spans="10:11" x14ac:dyDescent="0.35">
      <c r="J108" s="62"/>
      <c r="K108" s="62"/>
    </row>
    <row r="109" spans="10:11" x14ac:dyDescent="0.35">
      <c r="J109" s="62"/>
      <c r="K109" s="62"/>
    </row>
    <row r="110" spans="10:11" x14ac:dyDescent="0.35">
      <c r="J110" s="62"/>
      <c r="K110" s="62"/>
    </row>
    <row r="111" spans="10:11" x14ac:dyDescent="0.35">
      <c r="J111" s="62"/>
      <c r="K111" s="62"/>
    </row>
    <row r="112" spans="10:11" x14ac:dyDescent="0.35">
      <c r="J112" s="62"/>
      <c r="K112" s="62"/>
    </row>
    <row r="113" spans="10:11" x14ac:dyDescent="0.35">
      <c r="J113" s="62"/>
      <c r="K113" s="62"/>
    </row>
    <row r="114" spans="10:11" x14ac:dyDescent="0.35">
      <c r="J114" s="62"/>
      <c r="K114" s="62"/>
    </row>
    <row r="115" spans="10:11" x14ac:dyDescent="0.35">
      <c r="J115" s="62"/>
      <c r="K115" s="62"/>
    </row>
    <row r="116" spans="10:11" x14ac:dyDescent="0.35">
      <c r="J116" s="62"/>
      <c r="K116" s="62"/>
    </row>
    <row r="117" spans="10:11" x14ac:dyDescent="0.35">
      <c r="J117" s="62"/>
      <c r="K117" s="62"/>
    </row>
    <row r="118" spans="10:11" x14ac:dyDescent="0.35">
      <c r="J118" s="62"/>
      <c r="K118" s="62"/>
    </row>
    <row r="119" spans="10:11" x14ac:dyDescent="0.35">
      <c r="J119" s="62"/>
      <c r="K119" s="62"/>
    </row>
    <row r="120" spans="10:11" x14ac:dyDescent="0.35">
      <c r="J120" s="62"/>
      <c r="K120" s="62"/>
    </row>
    <row r="121" spans="10:11" x14ac:dyDescent="0.35">
      <c r="J121" s="62"/>
      <c r="K121" s="62"/>
    </row>
    <row r="122" spans="10:11" x14ac:dyDescent="0.35">
      <c r="J122" s="62"/>
      <c r="K122" s="62"/>
    </row>
    <row r="123" spans="10:11" x14ac:dyDescent="0.35">
      <c r="J123" s="62"/>
      <c r="K123" s="62"/>
    </row>
    <row r="124" spans="10:11" x14ac:dyDescent="0.35">
      <c r="J124" s="62"/>
      <c r="K124" s="62"/>
    </row>
    <row r="125" spans="10:11" x14ac:dyDescent="0.35">
      <c r="J125" s="62"/>
      <c r="K125" s="62"/>
    </row>
    <row r="126" spans="10:11" x14ac:dyDescent="0.35">
      <c r="J126" s="62"/>
      <c r="K126" s="62"/>
    </row>
    <row r="127" spans="10:11" x14ac:dyDescent="0.35">
      <c r="J127" s="62"/>
      <c r="K127" s="62"/>
    </row>
    <row r="128" spans="10:11" x14ac:dyDescent="0.35">
      <c r="J128" s="62"/>
      <c r="K128" s="62"/>
    </row>
    <row r="129" spans="10:11" x14ac:dyDescent="0.35">
      <c r="J129" s="62"/>
      <c r="K129" s="62"/>
    </row>
    <row r="130" spans="10:11" x14ac:dyDescent="0.35">
      <c r="J130" s="62"/>
      <c r="K130" s="62"/>
    </row>
    <row r="131" spans="10:11" x14ac:dyDescent="0.35">
      <c r="J131" s="62"/>
      <c r="K131" s="62"/>
    </row>
    <row r="132" spans="10:11" x14ac:dyDescent="0.35">
      <c r="J132" s="62"/>
      <c r="K132" s="62"/>
    </row>
    <row r="133" spans="10:11" x14ac:dyDescent="0.35">
      <c r="J133" s="62"/>
      <c r="K133" s="62"/>
    </row>
    <row r="134" spans="10:11" x14ac:dyDescent="0.35">
      <c r="J134" s="62"/>
      <c r="K134" s="62"/>
    </row>
    <row r="135" spans="10:11" x14ac:dyDescent="0.35">
      <c r="J135" s="62"/>
      <c r="K135" s="62"/>
    </row>
    <row r="136" spans="10:11" x14ac:dyDescent="0.35">
      <c r="J136" s="62"/>
      <c r="K136" s="62"/>
    </row>
    <row r="137" spans="10:11" x14ac:dyDescent="0.35">
      <c r="J137" s="62"/>
      <c r="K137" s="62"/>
    </row>
    <row r="138" spans="10:11" x14ac:dyDescent="0.35">
      <c r="J138" s="62"/>
      <c r="K138" s="62"/>
    </row>
    <row r="139" spans="10:11" x14ac:dyDescent="0.35">
      <c r="J139" s="62"/>
      <c r="K139" s="62"/>
    </row>
    <row r="140" spans="10:11" x14ac:dyDescent="0.35">
      <c r="J140" s="62"/>
      <c r="K140" s="62"/>
    </row>
    <row r="141" spans="10:11" x14ac:dyDescent="0.35">
      <c r="J141" s="62"/>
      <c r="K141" s="62"/>
    </row>
    <row r="142" spans="10:11" x14ac:dyDescent="0.35">
      <c r="J142" s="62"/>
      <c r="K142" s="62"/>
    </row>
    <row r="143" spans="10:11" x14ac:dyDescent="0.35">
      <c r="J143" s="62"/>
      <c r="K143" s="62"/>
    </row>
    <row r="144" spans="10:11" x14ac:dyDescent="0.35">
      <c r="J144" s="62"/>
      <c r="K144" s="62"/>
    </row>
    <row r="145" spans="10:11" x14ac:dyDescent="0.35">
      <c r="J145" s="62"/>
      <c r="K145" s="62"/>
    </row>
    <row r="146" spans="10:11" x14ac:dyDescent="0.35">
      <c r="J146" s="62"/>
      <c r="K146" s="62"/>
    </row>
    <row r="147" spans="10:11" x14ac:dyDescent="0.35">
      <c r="J147" s="62"/>
      <c r="K147" s="62"/>
    </row>
    <row r="148" spans="10:11" x14ac:dyDescent="0.35">
      <c r="J148" s="62"/>
      <c r="K148" s="62"/>
    </row>
    <row r="149" spans="10:11" x14ac:dyDescent="0.35">
      <c r="J149" s="62"/>
      <c r="K149" s="62"/>
    </row>
    <row r="150" spans="10:11" x14ac:dyDescent="0.35">
      <c r="J150" s="62"/>
      <c r="K150" s="62"/>
    </row>
    <row r="151" spans="10:11" x14ac:dyDescent="0.35">
      <c r="J151" s="62"/>
      <c r="K151" s="62"/>
    </row>
    <row r="152" spans="10:11" x14ac:dyDescent="0.35">
      <c r="J152" s="62"/>
      <c r="K152" s="62"/>
    </row>
    <row r="153" spans="10:11" x14ac:dyDescent="0.35">
      <c r="J153" s="62"/>
      <c r="K153" s="62"/>
    </row>
    <row r="154" spans="10:11" x14ac:dyDescent="0.35">
      <c r="J154" s="62"/>
      <c r="K154" s="62"/>
    </row>
    <row r="155" spans="10:11" x14ac:dyDescent="0.35">
      <c r="J155" s="62"/>
      <c r="K155" s="62"/>
    </row>
    <row r="156" spans="10:11" x14ac:dyDescent="0.35">
      <c r="J156" s="62"/>
      <c r="K156" s="62"/>
    </row>
    <row r="157" spans="10:11" x14ac:dyDescent="0.35">
      <c r="J157" s="62"/>
      <c r="K157" s="62"/>
    </row>
    <row r="158" spans="10:11" x14ac:dyDescent="0.35">
      <c r="J158" s="62"/>
      <c r="K158" s="62"/>
    </row>
    <row r="159" spans="10:11" x14ac:dyDescent="0.35">
      <c r="J159" s="62"/>
      <c r="K159" s="62"/>
    </row>
    <row r="160" spans="10:11" x14ac:dyDescent="0.35">
      <c r="J160" s="62"/>
      <c r="K160" s="62"/>
    </row>
    <row r="161" spans="10:11" x14ac:dyDescent="0.35">
      <c r="J161" s="62"/>
      <c r="K161" s="62"/>
    </row>
    <row r="162" spans="10:11" x14ac:dyDescent="0.35">
      <c r="J162" s="62"/>
      <c r="K162" s="62"/>
    </row>
    <row r="163" spans="10:11" x14ac:dyDescent="0.35">
      <c r="J163" s="62"/>
      <c r="K163" s="62"/>
    </row>
    <row r="164" spans="10:11" x14ac:dyDescent="0.35">
      <c r="J164" s="62"/>
      <c r="K164" s="62"/>
    </row>
    <row r="165" spans="10:11" x14ac:dyDescent="0.35">
      <c r="J165" s="62"/>
      <c r="K165" s="62"/>
    </row>
    <row r="166" spans="10:11" x14ac:dyDescent="0.35">
      <c r="J166" s="62"/>
      <c r="K166" s="62"/>
    </row>
    <row r="167" spans="10:11" x14ac:dyDescent="0.35">
      <c r="J167" s="62"/>
      <c r="K167" s="62"/>
    </row>
    <row r="168" spans="10:11" x14ac:dyDescent="0.35">
      <c r="J168" s="62"/>
      <c r="K168" s="62"/>
    </row>
    <row r="169" spans="10:11" x14ac:dyDescent="0.35">
      <c r="J169" s="62"/>
      <c r="K169" s="62"/>
    </row>
    <row r="170" spans="10:11" x14ac:dyDescent="0.35">
      <c r="J170" s="62"/>
      <c r="K170" s="62"/>
    </row>
    <row r="171" spans="10:11" x14ac:dyDescent="0.35">
      <c r="J171" s="62"/>
      <c r="K171" s="62"/>
    </row>
    <row r="172" spans="10:11" x14ac:dyDescent="0.35">
      <c r="J172" s="62"/>
      <c r="K172" s="62"/>
    </row>
    <row r="173" spans="10:11" x14ac:dyDescent="0.35">
      <c r="J173" s="62"/>
      <c r="K173" s="62"/>
    </row>
    <row r="174" spans="10:11" x14ac:dyDescent="0.35">
      <c r="J174" s="62"/>
      <c r="K174" s="62"/>
    </row>
    <row r="175" spans="10:11" x14ac:dyDescent="0.35">
      <c r="J175" s="62"/>
      <c r="K175" s="62"/>
    </row>
    <row r="176" spans="10:11" x14ac:dyDescent="0.35">
      <c r="J176" s="62"/>
      <c r="K176" s="62"/>
    </row>
    <row r="177" spans="10:11" x14ac:dyDescent="0.35">
      <c r="J177" s="62"/>
      <c r="K177" s="62"/>
    </row>
    <row r="178" spans="10:11" x14ac:dyDescent="0.35">
      <c r="J178" s="62"/>
      <c r="K178" s="62"/>
    </row>
    <row r="179" spans="10:11" x14ac:dyDescent="0.35">
      <c r="J179" s="62"/>
      <c r="K179" s="62"/>
    </row>
    <row r="180" spans="10:11" x14ac:dyDescent="0.35">
      <c r="J180" s="62"/>
      <c r="K180" s="62"/>
    </row>
    <row r="181" spans="10:11" x14ac:dyDescent="0.35">
      <c r="J181" s="62"/>
      <c r="K181" s="62"/>
    </row>
    <row r="182" spans="10:11" x14ac:dyDescent="0.35">
      <c r="J182" s="62"/>
      <c r="K182" s="62"/>
    </row>
    <row r="183" spans="10:11" x14ac:dyDescent="0.35">
      <c r="J183" s="62"/>
      <c r="K183" s="62"/>
    </row>
    <row r="184" spans="10:11" x14ac:dyDescent="0.35">
      <c r="J184" s="62"/>
      <c r="K184" s="62"/>
    </row>
    <row r="185" spans="10:11" x14ac:dyDescent="0.35">
      <c r="J185" s="62"/>
      <c r="K185" s="62"/>
    </row>
    <row r="186" spans="10:11" x14ac:dyDescent="0.35">
      <c r="J186" s="62"/>
      <c r="K186" s="62"/>
    </row>
    <row r="187" spans="10:11" x14ac:dyDescent="0.35">
      <c r="J187" s="62"/>
      <c r="K187" s="62"/>
    </row>
    <row r="188" spans="10:11" x14ac:dyDescent="0.35">
      <c r="J188" s="62"/>
      <c r="K188" s="62"/>
    </row>
    <row r="189" spans="10:11" x14ac:dyDescent="0.35">
      <c r="J189" s="62"/>
      <c r="K189" s="62"/>
    </row>
    <row r="190" spans="10:11" x14ac:dyDescent="0.35">
      <c r="J190" s="62"/>
      <c r="K190" s="62"/>
    </row>
    <row r="191" spans="10:11" x14ac:dyDescent="0.35">
      <c r="J191" s="62"/>
      <c r="K191" s="62"/>
    </row>
    <row r="192" spans="10:11" x14ac:dyDescent="0.35">
      <c r="J192" s="62"/>
      <c r="K192" s="62"/>
    </row>
    <row r="193" spans="10:11" x14ac:dyDescent="0.35">
      <c r="J193" s="62"/>
      <c r="K193" s="62"/>
    </row>
    <row r="194" spans="10:11" x14ac:dyDescent="0.35">
      <c r="J194" s="62"/>
      <c r="K194" s="62"/>
    </row>
    <row r="195" spans="10:11" x14ac:dyDescent="0.35">
      <c r="J195" s="62"/>
      <c r="K195" s="62"/>
    </row>
    <row r="196" spans="10:11" x14ac:dyDescent="0.35">
      <c r="J196" s="62"/>
      <c r="K196" s="62"/>
    </row>
    <row r="197" spans="10:11" x14ac:dyDescent="0.35">
      <c r="J197" s="62"/>
      <c r="K197" s="62"/>
    </row>
    <row r="198" spans="10:11" x14ac:dyDescent="0.35">
      <c r="J198" s="62"/>
      <c r="K198" s="62"/>
    </row>
    <row r="199" spans="10:11" x14ac:dyDescent="0.35">
      <c r="J199" s="62"/>
      <c r="K199" s="62"/>
    </row>
    <row r="200" spans="10:11" x14ac:dyDescent="0.35">
      <c r="J200" s="62"/>
      <c r="K200" s="62"/>
    </row>
    <row r="201" spans="10:11" x14ac:dyDescent="0.35">
      <c r="J201" s="62"/>
      <c r="K201" s="62"/>
    </row>
    <row r="202" spans="10:11" x14ac:dyDescent="0.35">
      <c r="J202" s="62"/>
      <c r="K202" s="62"/>
    </row>
    <row r="203" spans="10:11" x14ac:dyDescent="0.35">
      <c r="J203" s="62"/>
      <c r="K203" s="62"/>
    </row>
    <row r="204" spans="10:11" x14ac:dyDescent="0.35">
      <c r="J204" s="62"/>
      <c r="K204" s="62"/>
    </row>
    <row r="205" spans="10:11" x14ac:dyDescent="0.35">
      <c r="J205" s="62"/>
      <c r="K205" s="62"/>
    </row>
    <row r="206" spans="10:11" x14ac:dyDescent="0.35">
      <c r="J206" s="62"/>
      <c r="K206" s="62"/>
    </row>
    <row r="207" spans="10:11" x14ac:dyDescent="0.35">
      <c r="J207" s="62"/>
      <c r="K207" s="62"/>
    </row>
    <row r="208" spans="10:11" x14ac:dyDescent="0.35">
      <c r="J208" s="62"/>
      <c r="K208" s="62"/>
    </row>
    <row r="209" spans="10:11" x14ac:dyDescent="0.35">
      <c r="J209" s="62"/>
      <c r="K209" s="62"/>
    </row>
    <row r="210" spans="10:11" x14ac:dyDescent="0.35">
      <c r="J210" s="62"/>
      <c r="K210" s="62"/>
    </row>
    <row r="211" spans="10:11" x14ac:dyDescent="0.35">
      <c r="J211" s="62"/>
      <c r="K211" s="62"/>
    </row>
    <row r="212" spans="10:11" x14ac:dyDescent="0.35">
      <c r="J212" s="62"/>
      <c r="K212" s="62"/>
    </row>
    <row r="213" spans="10:11" x14ac:dyDescent="0.35">
      <c r="J213" s="62"/>
      <c r="K213" s="62"/>
    </row>
    <row r="214" spans="10:11" x14ac:dyDescent="0.35">
      <c r="J214" s="62"/>
      <c r="K214" s="62"/>
    </row>
    <row r="215" spans="10:11" x14ac:dyDescent="0.35">
      <c r="J215" s="62"/>
      <c r="K215" s="62"/>
    </row>
    <row r="216" spans="10:11" x14ac:dyDescent="0.35">
      <c r="J216" s="62"/>
      <c r="K216" s="62"/>
    </row>
    <row r="217" spans="10:11" x14ac:dyDescent="0.35">
      <c r="J217" s="62"/>
      <c r="K217" s="62"/>
    </row>
    <row r="218" spans="10:11" x14ac:dyDescent="0.35">
      <c r="J218" s="62"/>
      <c r="K218" s="62"/>
    </row>
    <row r="219" spans="10:11" x14ac:dyDescent="0.35">
      <c r="J219" s="62"/>
      <c r="K219" s="62"/>
    </row>
    <row r="220" spans="10:11" x14ac:dyDescent="0.35">
      <c r="J220" s="62"/>
      <c r="K220" s="62"/>
    </row>
    <row r="221" spans="10:11" x14ac:dyDescent="0.35">
      <c r="J221" s="62"/>
      <c r="K221" s="62"/>
    </row>
    <row r="222" spans="10:11" x14ac:dyDescent="0.35">
      <c r="J222" s="62"/>
      <c r="K222" s="62"/>
    </row>
    <row r="223" spans="10:11" x14ac:dyDescent="0.35">
      <c r="J223" s="62"/>
      <c r="K223" s="62"/>
    </row>
    <row r="224" spans="10:11" x14ac:dyDescent="0.35">
      <c r="J224" s="62"/>
      <c r="K224" s="62"/>
    </row>
    <row r="225" spans="10:11" x14ac:dyDescent="0.35">
      <c r="J225" s="62"/>
      <c r="K225" s="62"/>
    </row>
    <row r="226" spans="10:11" x14ac:dyDescent="0.35">
      <c r="J226" s="62"/>
      <c r="K226" s="62"/>
    </row>
    <row r="227" spans="10:11" x14ac:dyDescent="0.35">
      <c r="J227" s="62"/>
      <c r="K227" s="62"/>
    </row>
    <row r="228" spans="10:11" x14ac:dyDescent="0.35">
      <c r="J228" s="62"/>
      <c r="K228" s="62"/>
    </row>
    <row r="229" spans="10:11" x14ac:dyDescent="0.35">
      <c r="J229" s="62"/>
      <c r="K229" s="62"/>
    </row>
    <row r="230" spans="10:11" x14ac:dyDescent="0.35">
      <c r="J230" s="62"/>
      <c r="K230" s="62"/>
    </row>
    <row r="231" spans="10:11" x14ac:dyDescent="0.35">
      <c r="J231" s="62"/>
      <c r="K231" s="62"/>
    </row>
    <row r="232" spans="10:11" x14ac:dyDescent="0.35">
      <c r="J232" s="62"/>
      <c r="K232" s="62"/>
    </row>
    <row r="233" spans="10:11" x14ac:dyDescent="0.35">
      <c r="J233" s="62"/>
      <c r="K233" s="62"/>
    </row>
    <row r="234" spans="10:11" x14ac:dyDescent="0.35">
      <c r="J234" s="62"/>
      <c r="K234" s="62"/>
    </row>
    <row r="235" spans="10:11" x14ac:dyDescent="0.35">
      <c r="J235" s="62"/>
      <c r="K235" s="62"/>
    </row>
    <row r="236" spans="10:11" x14ac:dyDescent="0.35">
      <c r="J236" s="62"/>
      <c r="K236" s="62"/>
    </row>
    <row r="237" spans="10:11" x14ac:dyDescent="0.35">
      <c r="J237" s="62"/>
      <c r="K237" s="62"/>
    </row>
    <row r="238" spans="10:11" x14ac:dyDescent="0.35">
      <c r="J238" s="62"/>
      <c r="K238" s="62"/>
    </row>
    <row r="239" spans="10:11" x14ac:dyDescent="0.35">
      <c r="J239" s="62"/>
      <c r="K239" s="62"/>
    </row>
    <row r="240" spans="10:11" x14ac:dyDescent="0.35">
      <c r="J240" s="62"/>
      <c r="K240" s="62"/>
    </row>
    <row r="241" spans="10:11" x14ac:dyDescent="0.35">
      <c r="J241" s="62"/>
      <c r="K241" s="62"/>
    </row>
    <row r="242" spans="10:11" x14ac:dyDescent="0.35">
      <c r="J242" s="62"/>
      <c r="K242" s="62"/>
    </row>
    <row r="243" spans="10:11" x14ac:dyDescent="0.35">
      <c r="J243" s="62"/>
      <c r="K243" s="62"/>
    </row>
    <row r="244" spans="10:11" x14ac:dyDescent="0.35">
      <c r="J244" s="62"/>
      <c r="K244" s="62"/>
    </row>
    <row r="245" spans="10:11" x14ac:dyDescent="0.35">
      <c r="J245" s="62"/>
      <c r="K245" s="62"/>
    </row>
    <row r="246" spans="10:11" x14ac:dyDescent="0.35">
      <c r="J246" s="62"/>
      <c r="K246" s="62"/>
    </row>
    <row r="247" spans="10:11" x14ac:dyDescent="0.35">
      <c r="J247" s="62"/>
      <c r="K247" s="62"/>
    </row>
    <row r="248" spans="10:11" x14ac:dyDescent="0.35">
      <c r="J248" s="62"/>
      <c r="K248" s="62"/>
    </row>
    <row r="249" spans="10:11" x14ac:dyDescent="0.35">
      <c r="J249" s="62"/>
      <c r="K249" s="62"/>
    </row>
    <row r="250" spans="10:11" x14ac:dyDescent="0.35">
      <c r="J250" s="62"/>
      <c r="K250" s="62"/>
    </row>
    <row r="251" spans="10:11" x14ac:dyDescent="0.35">
      <c r="J251" s="62"/>
      <c r="K251" s="62"/>
    </row>
    <row r="252" spans="10:11" x14ac:dyDescent="0.35">
      <c r="J252" s="62"/>
      <c r="K252" s="62"/>
    </row>
    <row r="253" spans="10:11" x14ac:dyDescent="0.35">
      <c r="J253" s="62"/>
      <c r="K253" s="62"/>
    </row>
    <row r="254" spans="10:11" x14ac:dyDescent="0.35">
      <c r="J254" s="62"/>
      <c r="K254" s="62"/>
    </row>
    <row r="255" spans="10:11" x14ac:dyDescent="0.35">
      <c r="J255" s="62"/>
      <c r="K255" s="62"/>
    </row>
    <row r="256" spans="10:11" x14ac:dyDescent="0.35">
      <c r="J256" s="62"/>
      <c r="K256" s="62"/>
    </row>
    <row r="257" spans="10:11" x14ac:dyDescent="0.35">
      <c r="J257" s="62"/>
      <c r="K257" s="62"/>
    </row>
    <row r="258" spans="10:11" x14ac:dyDescent="0.35">
      <c r="J258" s="62"/>
      <c r="K258" s="62"/>
    </row>
    <row r="259" spans="10:11" x14ac:dyDescent="0.35">
      <c r="J259" s="62"/>
      <c r="K259" s="62"/>
    </row>
    <row r="260" spans="10:11" x14ac:dyDescent="0.35">
      <c r="J260" s="62"/>
      <c r="K260" s="62"/>
    </row>
    <row r="261" spans="10:11" x14ac:dyDescent="0.35">
      <c r="J261" s="62"/>
      <c r="K261" s="62"/>
    </row>
    <row r="262" spans="10:11" x14ac:dyDescent="0.35">
      <c r="J262" s="62"/>
      <c r="K262" s="62"/>
    </row>
    <row r="263" spans="10:11" x14ac:dyDescent="0.35">
      <c r="J263" s="62"/>
      <c r="K263" s="62"/>
    </row>
    <row r="264" spans="10:11" x14ac:dyDescent="0.35">
      <c r="J264" s="62"/>
      <c r="K264" s="62"/>
    </row>
    <row r="265" spans="10:11" x14ac:dyDescent="0.35">
      <c r="J265" s="62"/>
      <c r="K265" s="62"/>
    </row>
    <row r="266" spans="10:11" x14ac:dyDescent="0.35">
      <c r="J266" s="62"/>
      <c r="K266" s="62"/>
    </row>
    <row r="267" spans="10:11" x14ac:dyDescent="0.35">
      <c r="J267" s="62"/>
      <c r="K267" s="62"/>
    </row>
    <row r="268" spans="10:11" x14ac:dyDescent="0.35">
      <c r="J268" s="62"/>
      <c r="K268" s="62"/>
    </row>
    <row r="269" spans="10:11" x14ac:dyDescent="0.35">
      <c r="J269" s="62"/>
      <c r="K269" s="62"/>
    </row>
    <row r="270" spans="10:11" x14ac:dyDescent="0.35">
      <c r="J270" s="62"/>
      <c r="K270" s="62"/>
    </row>
    <row r="271" spans="10:11" x14ac:dyDescent="0.35">
      <c r="J271" s="62"/>
      <c r="K271" s="62"/>
    </row>
    <row r="272" spans="10:11" x14ac:dyDescent="0.35">
      <c r="J272" s="62"/>
      <c r="K272" s="62"/>
    </row>
    <row r="273" spans="10:11" x14ac:dyDescent="0.35">
      <c r="J273" s="62"/>
      <c r="K273" s="62"/>
    </row>
    <row r="274" spans="10:11" x14ac:dyDescent="0.35">
      <c r="J274" s="62"/>
      <c r="K274" s="62"/>
    </row>
    <row r="275" spans="10:11" x14ac:dyDescent="0.35">
      <c r="J275" s="62"/>
      <c r="K275" s="62"/>
    </row>
    <row r="276" spans="10:11" x14ac:dyDescent="0.35">
      <c r="J276" s="62"/>
      <c r="K276" s="62"/>
    </row>
    <row r="277" spans="10:11" x14ac:dyDescent="0.35">
      <c r="J277" s="62"/>
      <c r="K277" s="62"/>
    </row>
    <row r="278" spans="10:11" x14ac:dyDescent="0.35">
      <c r="J278" s="62"/>
      <c r="K278" s="62"/>
    </row>
    <row r="279" spans="10:11" x14ac:dyDescent="0.35">
      <c r="J279" s="62"/>
      <c r="K279" s="62"/>
    </row>
    <row r="280" spans="10:11" x14ac:dyDescent="0.35">
      <c r="J280" s="62"/>
      <c r="K280" s="62"/>
    </row>
    <row r="281" spans="10:11" x14ac:dyDescent="0.35">
      <c r="J281" s="62"/>
      <c r="K281" s="62"/>
    </row>
    <row r="282" spans="10:11" x14ac:dyDescent="0.35">
      <c r="J282" s="62"/>
      <c r="K282" s="62"/>
    </row>
    <row r="283" spans="10:11" x14ac:dyDescent="0.35">
      <c r="J283" s="62"/>
      <c r="K283" s="62"/>
    </row>
    <row r="284" spans="10:11" x14ac:dyDescent="0.35">
      <c r="J284" s="62"/>
      <c r="K284" s="62"/>
    </row>
    <row r="285" spans="10:11" x14ac:dyDescent="0.35">
      <c r="J285" s="62"/>
      <c r="K285" s="62"/>
    </row>
    <row r="286" spans="10:11" x14ac:dyDescent="0.35">
      <c r="J286" s="62"/>
      <c r="K286" s="62"/>
    </row>
    <row r="287" spans="10:11" x14ac:dyDescent="0.35">
      <c r="J287" s="62"/>
      <c r="K287" s="62"/>
    </row>
    <row r="288" spans="10:11" x14ac:dyDescent="0.35">
      <c r="J288" s="62"/>
      <c r="K288" s="62"/>
    </row>
    <row r="289" spans="10:11" x14ac:dyDescent="0.35">
      <c r="J289" s="62"/>
      <c r="K289" s="62"/>
    </row>
    <row r="290" spans="10:11" x14ac:dyDescent="0.35">
      <c r="J290" s="62"/>
      <c r="K290" s="62"/>
    </row>
    <row r="291" spans="10:11" x14ac:dyDescent="0.35">
      <c r="J291" s="62"/>
      <c r="K291" s="62"/>
    </row>
    <row r="292" spans="10:11" x14ac:dyDescent="0.35">
      <c r="J292" s="62"/>
      <c r="K292" s="62"/>
    </row>
    <row r="293" spans="10:11" x14ac:dyDescent="0.35">
      <c r="J293" s="62"/>
      <c r="K293" s="62"/>
    </row>
    <row r="294" spans="10:11" x14ac:dyDescent="0.35">
      <c r="J294" s="62"/>
      <c r="K294" s="62"/>
    </row>
    <row r="295" spans="10:11" x14ac:dyDescent="0.35">
      <c r="J295" s="62"/>
      <c r="K295" s="62"/>
    </row>
    <row r="296" spans="10:11" x14ac:dyDescent="0.35">
      <c r="J296" s="62"/>
      <c r="K296" s="62"/>
    </row>
    <row r="297" spans="10:11" x14ac:dyDescent="0.35">
      <c r="J297" s="62"/>
      <c r="K297" s="62"/>
    </row>
    <row r="298" spans="10:11" x14ac:dyDescent="0.35">
      <c r="J298" s="62"/>
      <c r="K298" s="62"/>
    </row>
    <row r="299" spans="10:11" x14ac:dyDescent="0.35">
      <c r="J299" s="62"/>
      <c r="K299" s="62"/>
    </row>
    <row r="300" spans="10:11" x14ac:dyDescent="0.35">
      <c r="J300" s="62"/>
      <c r="K300" s="62"/>
    </row>
    <row r="301" spans="10:11" x14ac:dyDescent="0.35">
      <c r="J301" s="62"/>
      <c r="K301" s="62"/>
    </row>
    <row r="302" spans="10:11" x14ac:dyDescent="0.35">
      <c r="J302" s="62"/>
      <c r="K302" s="62"/>
    </row>
    <row r="303" spans="10:11" x14ac:dyDescent="0.35">
      <c r="J303" s="62"/>
      <c r="K303" s="62"/>
    </row>
    <row r="304" spans="10:11" x14ac:dyDescent="0.35">
      <c r="J304" s="62"/>
      <c r="K304" s="62"/>
    </row>
    <row r="305" spans="10:11" x14ac:dyDescent="0.35">
      <c r="J305" s="62"/>
      <c r="K305" s="62"/>
    </row>
    <row r="306" spans="10:11" x14ac:dyDescent="0.35">
      <c r="J306" s="62"/>
      <c r="K306" s="62"/>
    </row>
    <row r="307" spans="10:11" x14ac:dyDescent="0.35">
      <c r="J307" s="62"/>
      <c r="K307" s="62"/>
    </row>
    <row r="308" spans="10:11" x14ac:dyDescent="0.35">
      <c r="J308" s="62"/>
      <c r="K308" s="62"/>
    </row>
    <row r="309" spans="10:11" x14ac:dyDescent="0.35">
      <c r="J309" s="62"/>
      <c r="K309" s="62"/>
    </row>
    <row r="310" spans="10:11" x14ac:dyDescent="0.35">
      <c r="J310" s="62"/>
      <c r="K310" s="62"/>
    </row>
    <row r="311" spans="10:11" x14ac:dyDescent="0.35">
      <c r="J311" s="62"/>
      <c r="K311" s="62"/>
    </row>
    <row r="312" spans="10:11" x14ac:dyDescent="0.35">
      <c r="J312" s="62"/>
      <c r="K312" s="62"/>
    </row>
    <row r="313" spans="10:11" x14ac:dyDescent="0.35">
      <c r="J313" s="62"/>
      <c r="K313" s="62"/>
    </row>
    <row r="314" spans="10:11" x14ac:dyDescent="0.35">
      <c r="J314" s="62"/>
      <c r="K314" s="62"/>
    </row>
    <row r="315" spans="10:11" x14ac:dyDescent="0.35">
      <c r="J315" s="62"/>
      <c r="K315" s="62"/>
    </row>
    <row r="316" spans="10:11" x14ac:dyDescent="0.35">
      <c r="J316" s="62"/>
      <c r="K316" s="62"/>
    </row>
    <row r="317" spans="10:11" x14ac:dyDescent="0.35">
      <c r="J317" s="62"/>
      <c r="K317" s="62"/>
    </row>
    <row r="318" spans="10:11" x14ac:dyDescent="0.35">
      <c r="J318" s="62"/>
      <c r="K318" s="62"/>
    </row>
    <row r="319" spans="10:11" x14ac:dyDescent="0.35">
      <c r="J319" s="62"/>
      <c r="K319" s="62"/>
    </row>
    <row r="320" spans="10:11" x14ac:dyDescent="0.35">
      <c r="J320" s="62"/>
      <c r="K320" s="62"/>
    </row>
    <row r="321" spans="10:11" x14ac:dyDescent="0.35">
      <c r="J321" s="62"/>
      <c r="K321" s="62"/>
    </row>
    <row r="322" spans="10:11" x14ac:dyDescent="0.35">
      <c r="J322" s="62"/>
      <c r="K322" s="62"/>
    </row>
    <row r="323" spans="10:11" x14ac:dyDescent="0.35">
      <c r="J323" s="62"/>
      <c r="K323" s="62"/>
    </row>
    <row r="324" spans="10:11" x14ac:dyDescent="0.35">
      <c r="J324" s="62"/>
      <c r="K324" s="62"/>
    </row>
    <row r="325" spans="10:11" x14ac:dyDescent="0.35">
      <c r="J325" s="62"/>
      <c r="K325" s="62"/>
    </row>
    <row r="326" spans="10:11" x14ac:dyDescent="0.35">
      <c r="J326" s="62"/>
      <c r="K326" s="62"/>
    </row>
    <row r="327" spans="10:11" x14ac:dyDescent="0.35">
      <c r="J327" s="62"/>
      <c r="K327" s="62"/>
    </row>
    <row r="328" spans="10:11" x14ac:dyDescent="0.35">
      <c r="J328" s="62"/>
      <c r="K328" s="62"/>
    </row>
    <row r="329" spans="10:11" x14ac:dyDescent="0.35">
      <c r="J329" s="62"/>
      <c r="K329" s="62"/>
    </row>
    <row r="330" spans="10:11" x14ac:dyDescent="0.35">
      <c r="J330" s="62"/>
      <c r="K330" s="62"/>
    </row>
    <row r="331" spans="10:11" x14ac:dyDescent="0.35">
      <c r="J331" s="62"/>
      <c r="K331" s="62"/>
    </row>
    <row r="332" spans="10:11" x14ac:dyDescent="0.35">
      <c r="J332" s="62"/>
      <c r="K332" s="62"/>
    </row>
    <row r="333" spans="10:11" x14ac:dyDescent="0.35">
      <c r="J333" s="62"/>
      <c r="K333" s="62"/>
    </row>
    <row r="334" spans="10:11" x14ac:dyDescent="0.35">
      <c r="J334" s="62"/>
      <c r="K334" s="62"/>
    </row>
    <row r="335" spans="10:11" x14ac:dyDescent="0.35">
      <c r="J335" s="62"/>
      <c r="K335" s="62"/>
    </row>
    <row r="336" spans="10:11" x14ac:dyDescent="0.35">
      <c r="J336" s="62"/>
      <c r="K336" s="62"/>
    </row>
    <row r="337" spans="10:11" x14ac:dyDescent="0.35">
      <c r="J337" s="62"/>
      <c r="K337" s="62"/>
    </row>
    <row r="338" spans="10:11" x14ac:dyDescent="0.35">
      <c r="J338" s="62"/>
      <c r="K338" s="62"/>
    </row>
    <row r="339" spans="10:11" x14ac:dyDescent="0.35">
      <c r="J339" s="62"/>
      <c r="K339" s="62"/>
    </row>
    <row r="340" spans="10:11" x14ac:dyDescent="0.35">
      <c r="J340" s="62"/>
      <c r="K340" s="62"/>
    </row>
    <row r="341" spans="10:11" x14ac:dyDescent="0.35">
      <c r="J341" s="62"/>
      <c r="K341" s="62"/>
    </row>
    <row r="342" spans="10:11" x14ac:dyDescent="0.35">
      <c r="J342" s="62"/>
      <c r="K342" s="62"/>
    </row>
    <row r="343" spans="10:11" x14ac:dyDescent="0.35">
      <c r="J343" s="62"/>
      <c r="K343" s="62"/>
    </row>
    <row r="344" spans="10:11" x14ac:dyDescent="0.35">
      <c r="J344" s="62"/>
      <c r="K344" s="62"/>
    </row>
    <row r="345" spans="10:11" x14ac:dyDescent="0.35">
      <c r="J345" s="62"/>
      <c r="K345" s="62"/>
    </row>
    <row r="346" spans="10:11" x14ac:dyDescent="0.35">
      <c r="J346" s="62"/>
      <c r="K346" s="62"/>
    </row>
    <row r="347" spans="10:11" x14ac:dyDescent="0.35">
      <c r="J347" s="62"/>
      <c r="K347" s="62"/>
    </row>
    <row r="348" spans="10:11" x14ac:dyDescent="0.35">
      <c r="J348" s="62"/>
      <c r="K348" s="62"/>
    </row>
    <row r="349" spans="10:11" x14ac:dyDescent="0.35">
      <c r="J349" s="62"/>
      <c r="K349" s="62"/>
    </row>
    <row r="350" spans="10:11" x14ac:dyDescent="0.35">
      <c r="J350" s="62"/>
      <c r="K350" s="62"/>
    </row>
    <row r="351" spans="10:11" x14ac:dyDescent="0.35">
      <c r="J351" s="62"/>
      <c r="K351" s="62"/>
    </row>
    <row r="352" spans="10:11" x14ac:dyDescent="0.35">
      <c r="J352" s="62"/>
      <c r="K352" s="62"/>
    </row>
    <row r="353" spans="10:11" x14ac:dyDescent="0.35">
      <c r="J353" s="62"/>
      <c r="K353" s="62"/>
    </row>
    <row r="354" spans="10:11" x14ac:dyDescent="0.35">
      <c r="J354" s="62"/>
      <c r="K354" s="62"/>
    </row>
    <row r="355" spans="10:11" x14ac:dyDescent="0.35">
      <c r="J355" s="62"/>
      <c r="K355" s="62"/>
    </row>
    <row r="356" spans="10:11" x14ac:dyDescent="0.35">
      <c r="J356" s="62"/>
      <c r="K356" s="62"/>
    </row>
    <row r="357" spans="10:11" x14ac:dyDescent="0.35">
      <c r="J357" s="62"/>
      <c r="K357" s="62"/>
    </row>
    <row r="358" spans="10:11" x14ac:dyDescent="0.35">
      <c r="J358" s="62"/>
      <c r="K358" s="62"/>
    </row>
    <row r="359" spans="10:11" x14ac:dyDescent="0.35">
      <c r="J359" s="62"/>
      <c r="K359" s="62"/>
    </row>
    <row r="360" spans="10:11" x14ac:dyDescent="0.35">
      <c r="J360" s="62"/>
      <c r="K360" s="62"/>
    </row>
    <row r="361" spans="10:11" x14ac:dyDescent="0.35">
      <c r="J361" s="62"/>
      <c r="K361" s="62"/>
    </row>
    <row r="362" spans="10:11" x14ac:dyDescent="0.35">
      <c r="J362" s="62"/>
      <c r="K362" s="62"/>
    </row>
    <row r="363" spans="10:11" x14ac:dyDescent="0.35">
      <c r="J363" s="62"/>
      <c r="K363" s="62"/>
    </row>
    <row r="364" spans="10:11" x14ac:dyDescent="0.35">
      <c r="J364" s="62"/>
      <c r="K364" s="62"/>
    </row>
    <row r="365" spans="10:11" x14ac:dyDescent="0.35">
      <c r="J365" s="62"/>
      <c r="K365" s="62"/>
    </row>
    <row r="366" spans="10:11" x14ac:dyDescent="0.35">
      <c r="J366" s="62"/>
      <c r="K366" s="62"/>
    </row>
    <row r="367" spans="10:11" x14ac:dyDescent="0.35">
      <c r="J367" s="62"/>
      <c r="K367" s="62"/>
    </row>
    <row r="368" spans="10:11" x14ac:dyDescent="0.35">
      <c r="J368" s="62"/>
      <c r="K368" s="62"/>
    </row>
    <row r="369" spans="10:11" x14ac:dyDescent="0.35">
      <c r="J369" s="62"/>
      <c r="K369" s="62"/>
    </row>
    <row r="370" spans="10:11" x14ac:dyDescent="0.35">
      <c r="J370" s="62"/>
      <c r="K370" s="62"/>
    </row>
    <row r="371" spans="10:11" x14ac:dyDescent="0.35">
      <c r="J371" s="62"/>
      <c r="K371" s="62"/>
    </row>
    <row r="372" spans="10:11" x14ac:dyDescent="0.35">
      <c r="J372" s="62"/>
      <c r="K372" s="62"/>
    </row>
    <row r="373" spans="10:11" x14ac:dyDescent="0.35">
      <c r="J373" s="62"/>
      <c r="K373" s="62"/>
    </row>
    <row r="374" spans="10:11" x14ac:dyDescent="0.35">
      <c r="J374" s="62"/>
      <c r="K374" s="62"/>
    </row>
    <row r="375" spans="10:11" x14ac:dyDescent="0.35">
      <c r="J375" s="62"/>
      <c r="K375" s="62"/>
    </row>
    <row r="376" spans="10:11" x14ac:dyDescent="0.35">
      <c r="J376" s="62"/>
      <c r="K376" s="62"/>
    </row>
    <row r="377" spans="10:11" x14ac:dyDescent="0.35">
      <c r="J377" s="62"/>
      <c r="K377" s="62"/>
    </row>
    <row r="378" spans="10:11" x14ac:dyDescent="0.35">
      <c r="J378" s="62"/>
      <c r="K378" s="62"/>
    </row>
    <row r="379" spans="10:11" x14ac:dyDescent="0.35">
      <c r="J379" s="62"/>
      <c r="K379" s="62"/>
    </row>
    <row r="380" spans="10:11" x14ac:dyDescent="0.35">
      <c r="J380" s="62"/>
      <c r="K380" s="62"/>
    </row>
    <row r="381" spans="10:11" x14ac:dyDescent="0.35">
      <c r="J381" s="62"/>
      <c r="K381" s="62"/>
    </row>
    <row r="382" spans="10:11" x14ac:dyDescent="0.35">
      <c r="J382" s="62"/>
      <c r="K382" s="62"/>
    </row>
    <row r="383" spans="10:11" x14ac:dyDescent="0.35">
      <c r="J383" s="62"/>
      <c r="K383" s="62"/>
    </row>
    <row r="384" spans="10:11" x14ac:dyDescent="0.35">
      <c r="J384" s="62"/>
      <c r="K384" s="62"/>
    </row>
    <row r="385" spans="10:11" x14ac:dyDescent="0.35">
      <c r="J385" s="62"/>
      <c r="K385" s="62"/>
    </row>
    <row r="386" spans="10:11" x14ac:dyDescent="0.35">
      <c r="J386" s="62"/>
      <c r="K386" s="62"/>
    </row>
    <row r="387" spans="10:11" x14ac:dyDescent="0.35">
      <c r="J387" s="62"/>
      <c r="K387" s="62"/>
    </row>
    <row r="388" spans="10:11" x14ac:dyDescent="0.35">
      <c r="J388" s="62"/>
      <c r="K388" s="62"/>
    </row>
    <row r="389" spans="10:11" x14ac:dyDescent="0.35">
      <c r="J389" s="62"/>
      <c r="K389" s="62"/>
    </row>
    <row r="390" spans="10:11" x14ac:dyDescent="0.35">
      <c r="J390" s="62"/>
      <c r="K390" s="62"/>
    </row>
    <row r="391" spans="10:11" x14ac:dyDescent="0.35">
      <c r="J391" s="62"/>
      <c r="K391" s="62"/>
    </row>
    <row r="392" spans="10:11" x14ac:dyDescent="0.35">
      <c r="J392" s="62"/>
      <c r="K392" s="62"/>
    </row>
    <row r="393" spans="10:11" x14ac:dyDescent="0.35">
      <c r="J393" s="62"/>
      <c r="K393" s="62"/>
    </row>
    <row r="394" spans="10:11" x14ac:dyDescent="0.35">
      <c r="J394" s="62"/>
      <c r="K394" s="62"/>
    </row>
    <row r="395" spans="10:11" x14ac:dyDescent="0.35">
      <c r="J395" s="62"/>
      <c r="K395" s="62"/>
    </row>
    <row r="396" spans="10:11" x14ac:dyDescent="0.35">
      <c r="J396" s="62"/>
      <c r="K396" s="62"/>
    </row>
    <row r="397" spans="10:11" x14ac:dyDescent="0.35">
      <c r="J397" s="62"/>
      <c r="K397" s="62"/>
    </row>
    <row r="398" spans="10:11" x14ac:dyDescent="0.35">
      <c r="J398" s="62"/>
      <c r="K398" s="62"/>
    </row>
    <row r="399" spans="10:11" x14ac:dyDescent="0.35">
      <c r="J399" s="62"/>
      <c r="K399" s="62"/>
    </row>
    <row r="400" spans="10:11" x14ac:dyDescent="0.35">
      <c r="J400" s="62"/>
      <c r="K400" s="62"/>
    </row>
    <row r="401" spans="10:11" x14ac:dyDescent="0.35">
      <c r="J401" s="62"/>
      <c r="K401" s="62"/>
    </row>
    <row r="402" spans="10:11" x14ac:dyDescent="0.35">
      <c r="J402" s="62"/>
      <c r="K402" s="62"/>
    </row>
    <row r="403" spans="10:11" x14ac:dyDescent="0.35">
      <c r="J403" s="62"/>
      <c r="K403" s="62"/>
    </row>
    <row r="404" spans="10:11" x14ac:dyDescent="0.35">
      <c r="J404" s="62"/>
      <c r="K404" s="62"/>
    </row>
    <row r="405" spans="10:11" x14ac:dyDescent="0.35">
      <c r="J405" s="62"/>
      <c r="K405" s="62"/>
    </row>
    <row r="406" spans="10:11" x14ac:dyDescent="0.35">
      <c r="J406" s="62"/>
      <c r="K406" s="62"/>
    </row>
    <row r="407" spans="10:11" x14ac:dyDescent="0.35">
      <c r="J407" s="62"/>
      <c r="K407" s="62"/>
    </row>
    <row r="408" spans="10:11" x14ac:dyDescent="0.35">
      <c r="J408" s="62"/>
      <c r="K408" s="62"/>
    </row>
    <row r="409" spans="10:11" x14ac:dyDescent="0.35">
      <c r="J409" s="62"/>
      <c r="K409" s="62"/>
    </row>
    <row r="410" spans="10:11" x14ac:dyDescent="0.35">
      <c r="J410" s="62"/>
      <c r="K410" s="62"/>
    </row>
    <row r="411" spans="10:11" x14ac:dyDescent="0.35">
      <c r="J411" s="62"/>
      <c r="K411" s="62"/>
    </row>
    <row r="412" spans="10:11" x14ac:dyDescent="0.35">
      <c r="J412" s="62"/>
      <c r="K412" s="62"/>
    </row>
    <row r="413" spans="10:11" x14ac:dyDescent="0.35">
      <c r="J413" s="62"/>
      <c r="K413" s="62"/>
    </row>
    <row r="414" spans="10:11" x14ac:dyDescent="0.35">
      <c r="J414" s="62"/>
      <c r="K414" s="62"/>
    </row>
    <row r="415" spans="10:11" x14ac:dyDescent="0.35">
      <c r="J415" s="62"/>
      <c r="K415" s="62"/>
    </row>
    <row r="416" spans="10:11" x14ac:dyDescent="0.35">
      <c r="J416" s="62"/>
      <c r="K416" s="62"/>
    </row>
    <row r="417" spans="10:11" x14ac:dyDescent="0.35">
      <c r="J417" s="62"/>
      <c r="K417" s="62"/>
    </row>
    <row r="418" spans="10:11" x14ac:dyDescent="0.35">
      <c r="J418" s="62"/>
      <c r="K418" s="62"/>
    </row>
    <row r="419" spans="10:11" x14ac:dyDescent="0.35">
      <c r="J419" s="62"/>
      <c r="K419" s="62"/>
    </row>
    <row r="420" spans="10:11" x14ac:dyDescent="0.35">
      <c r="J420" s="62"/>
      <c r="K420" s="62"/>
    </row>
    <row r="421" spans="10:11" x14ac:dyDescent="0.35">
      <c r="J421" s="62"/>
      <c r="K421" s="62"/>
    </row>
    <row r="422" spans="10:11" x14ac:dyDescent="0.35">
      <c r="J422" s="62"/>
      <c r="K422" s="62"/>
    </row>
    <row r="423" spans="10:11" x14ac:dyDescent="0.35">
      <c r="J423" s="62"/>
      <c r="K423" s="62"/>
    </row>
    <row r="424" spans="10:11" x14ac:dyDescent="0.35">
      <c r="J424" s="62"/>
      <c r="K424" s="62"/>
    </row>
    <row r="425" spans="10:11" x14ac:dyDescent="0.35">
      <c r="J425" s="62"/>
      <c r="K425" s="62"/>
    </row>
    <row r="426" spans="10:11" x14ac:dyDescent="0.35">
      <c r="J426" s="62"/>
      <c r="K426" s="62"/>
    </row>
    <row r="427" spans="10:11" x14ac:dyDescent="0.35">
      <c r="J427" s="62"/>
      <c r="K427" s="62"/>
    </row>
    <row r="428" spans="10:11" x14ac:dyDescent="0.35">
      <c r="J428" s="62"/>
      <c r="K428" s="62"/>
    </row>
    <row r="429" spans="10:11" x14ac:dyDescent="0.35">
      <c r="J429" s="62"/>
      <c r="K429" s="62"/>
    </row>
    <row r="430" spans="10:11" x14ac:dyDescent="0.35">
      <c r="J430" s="62"/>
      <c r="K430" s="62"/>
    </row>
    <row r="431" spans="10:11" x14ac:dyDescent="0.35">
      <c r="J431" s="62"/>
      <c r="K431" s="62"/>
    </row>
    <row r="432" spans="10:11" x14ac:dyDescent="0.35">
      <c r="J432" s="62"/>
      <c r="K432" s="62"/>
    </row>
    <row r="433" spans="10:11" x14ac:dyDescent="0.35">
      <c r="J433" s="62"/>
      <c r="K433" s="62"/>
    </row>
    <row r="434" spans="10:11" x14ac:dyDescent="0.35">
      <c r="J434" s="62"/>
      <c r="K434" s="62"/>
    </row>
    <row r="435" spans="10:11" x14ac:dyDescent="0.35">
      <c r="J435" s="62"/>
      <c r="K435" s="62"/>
    </row>
    <row r="436" spans="10:11" x14ac:dyDescent="0.35">
      <c r="J436" s="62"/>
      <c r="K436" s="62"/>
    </row>
    <row r="437" spans="10:11" x14ac:dyDescent="0.35">
      <c r="J437" s="62"/>
      <c r="K437" s="62"/>
    </row>
    <row r="438" spans="10:11" x14ac:dyDescent="0.35">
      <c r="J438" s="62"/>
      <c r="K438" s="62"/>
    </row>
    <row r="439" spans="10:11" x14ac:dyDescent="0.35">
      <c r="J439" s="62"/>
      <c r="K439" s="62"/>
    </row>
    <row r="440" spans="10:11" x14ac:dyDescent="0.35">
      <c r="J440" s="62"/>
      <c r="K440" s="62"/>
    </row>
    <row r="441" spans="10:11" x14ac:dyDescent="0.35">
      <c r="J441" s="62"/>
      <c r="K441" s="62"/>
    </row>
    <row r="442" spans="10:11" x14ac:dyDescent="0.35">
      <c r="J442" s="62"/>
      <c r="K442" s="62"/>
    </row>
    <row r="443" spans="10:11" x14ac:dyDescent="0.35">
      <c r="J443" s="62"/>
      <c r="K443" s="62"/>
    </row>
    <row r="444" spans="10:11" x14ac:dyDescent="0.35">
      <c r="J444" s="62"/>
      <c r="K444" s="62"/>
    </row>
    <row r="445" spans="10:11" x14ac:dyDescent="0.35">
      <c r="J445" s="62"/>
      <c r="K445" s="62"/>
    </row>
    <row r="446" spans="10:11" x14ac:dyDescent="0.35">
      <c r="J446" s="62"/>
      <c r="K446" s="62"/>
    </row>
    <row r="447" spans="10:11" x14ac:dyDescent="0.35">
      <c r="J447" s="62"/>
      <c r="K447" s="62"/>
    </row>
    <row r="448" spans="10:11" x14ac:dyDescent="0.35">
      <c r="J448" s="62"/>
      <c r="K448" s="62"/>
    </row>
    <row r="449" spans="10:11" x14ac:dyDescent="0.35">
      <c r="J449" s="62"/>
      <c r="K449" s="62"/>
    </row>
    <row r="450" spans="10:11" x14ac:dyDescent="0.35">
      <c r="J450" s="62"/>
      <c r="K450" s="62"/>
    </row>
    <row r="451" spans="10:11" x14ac:dyDescent="0.35">
      <c r="J451" s="62"/>
      <c r="K451" s="62"/>
    </row>
    <row r="452" spans="10:11" x14ac:dyDescent="0.35">
      <c r="J452" s="62"/>
      <c r="K452" s="62"/>
    </row>
    <row r="453" spans="10:11" x14ac:dyDescent="0.35">
      <c r="J453" s="62"/>
      <c r="K453" s="62"/>
    </row>
    <row r="454" spans="10:11" x14ac:dyDescent="0.35">
      <c r="J454" s="62"/>
      <c r="K454" s="62"/>
    </row>
    <row r="455" spans="10:11" x14ac:dyDescent="0.35">
      <c r="J455" s="62"/>
      <c r="K455" s="62"/>
    </row>
    <row r="456" spans="10:11" x14ac:dyDescent="0.35">
      <c r="J456" s="62"/>
      <c r="K456" s="62"/>
    </row>
    <row r="457" spans="10:11" x14ac:dyDescent="0.35">
      <c r="J457" s="62"/>
      <c r="K457" s="62"/>
    </row>
    <row r="458" spans="10:11" x14ac:dyDescent="0.35">
      <c r="J458" s="62"/>
      <c r="K458" s="62"/>
    </row>
    <row r="459" spans="10:11" x14ac:dyDescent="0.35">
      <c r="J459" s="62"/>
      <c r="K459" s="62"/>
    </row>
    <row r="460" spans="10:11" x14ac:dyDescent="0.35">
      <c r="J460" s="62"/>
      <c r="K460" s="62"/>
    </row>
    <row r="461" spans="10:11" x14ac:dyDescent="0.35">
      <c r="J461" s="62"/>
      <c r="K461" s="62"/>
    </row>
    <row r="462" spans="10:11" x14ac:dyDescent="0.35">
      <c r="J462" s="62"/>
      <c r="K462" s="62"/>
    </row>
    <row r="463" spans="10:11" x14ac:dyDescent="0.35">
      <c r="J463" s="62"/>
      <c r="K463" s="62"/>
    </row>
    <row r="464" spans="10:11" x14ac:dyDescent="0.35">
      <c r="J464" s="62"/>
      <c r="K464" s="62"/>
    </row>
    <row r="465" spans="10:11" x14ac:dyDescent="0.35">
      <c r="J465" s="62"/>
      <c r="K465" s="62"/>
    </row>
    <row r="466" spans="10:11" x14ac:dyDescent="0.35">
      <c r="J466" s="62"/>
      <c r="K466" s="62"/>
    </row>
    <row r="467" spans="10:11" x14ac:dyDescent="0.35">
      <c r="J467" s="62"/>
      <c r="K467" s="62"/>
    </row>
    <row r="468" spans="10:11" x14ac:dyDescent="0.35">
      <c r="J468" s="62"/>
      <c r="K468" s="62"/>
    </row>
    <row r="469" spans="10:11" x14ac:dyDescent="0.35">
      <c r="J469" s="62"/>
      <c r="K469" s="62"/>
    </row>
    <row r="470" spans="10:11" x14ac:dyDescent="0.35">
      <c r="J470" s="62"/>
      <c r="K470" s="62"/>
    </row>
    <row r="471" spans="10:11" x14ac:dyDescent="0.35">
      <c r="J471" s="62"/>
      <c r="K471" s="62"/>
    </row>
    <row r="472" spans="10:11" x14ac:dyDescent="0.35">
      <c r="J472" s="62"/>
      <c r="K472" s="62"/>
    </row>
    <row r="473" spans="10:11" x14ac:dyDescent="0.35">
      <c r="J473" s="62"/>
      <c r="K473" s="62"/>
    </row>
    <row r="474" spans="10:11" x14ac:dyDescent="0.35">
      <c r="J474" s="62"/>
      <c r="K474" s="62"/>
    </row>
    <row r="475" spans="10:11" x14ac:dyDescent="0.35">
      <c r="J475" s="62"/>
      <c r="K475" s="62"/>
    </row>
    <row r="476" spans="10:11" x14ac:dyDescent="0.35">
      <c r="J476" s="62"/>
      <c r="K476" s="62"/>
    </row>
    <row r="477" spans="10:11" x14ac:dyDescent="0.35">
      <c r="J477" s="62"/>
      <c r="K477" s="62"/>
    </row>
    <row r="478" spans="10:11" x14ac:dyDescent="0.35">
      <c r="J478" s="62"/>
      <c r="K478" s="62"/>
    </row>
    <row r="479" spans="10:11" x14ac:dyDescent="0.35">
      <c r="J479" s="62"/>
      <c r="K479" s="62"/>
    </row>
    <row r="480" spans="10:11" x14ac:dyDescent="0.35">
      <c r="J480" s="62"/>
      <c r="K480" s="62"/>
    </row>
    <row r="481" spans="10:11" x14ac:dyDescent="0.35">
      <c r="J481" s="62"/>
      <c r="K481" s="62"/>
    </row>
    <row r="482" spans="10:11" x14ac:dyDescent="0.35">
      <c r="J482" s="62"/>
      <c r="K482" s="62"/>
    </row>
    <row r="483" spans="10:11" x14ac:dyDescent="0.35">
      <c r="J483" s="62"/>
      <c r="K483" s="62"/>
    </row>
    <row r="484" spans="10:11" x14ac:dyDescent="0.35">
      <c r="J484" s="62"/>
      <c r="K484" s="62"/>
    </row>
    <row r="485" spans="10:11" x14ac:dyDescent="0.35">
      <c r="J485" s="62"/>
      <c r="K485" s="62"/>
    </row>
    <row r="486" spans="10:11" x14ac:dyDescent="0.35">
      <c r="J486" s="62"/>
      <c r="K486" s="62"/>
    </row>
    <row r="487" spans="10:11" x14ac:dyDescent="0.35">
      <c r="J487" s="62"/>
      <c r="K487" s="62"/>
    </row>
    <row r="488" spans="10:11" x14ac:dyDescent="0.35">
      <c r="J488" s="62"/>
      <c r="K488" s="62"/>
    </row>
    <row r="489" spans="10:11" x14ac:dyDescent="0.35">
      <c r="J489" s="62"/>
      <c r="K489" s="62"/>
    </row>
    <row r="490" spans="10:11" x14ac:dyDescent="0.35">
      <c r="J490" s="62"/>
      <c r="K490" s="62"/>
    </row>
    <row r="491" spans="10:11" x14ac:dyDescent="0.35">
      <c r="J491" s="62"/>
      <c r="K491" s="62"/>
    </row>
    <row r="492" spans="10:11" x14ac:dyDescent="0.35">
      <c r="J492" s="62"/>
      <c r="K492" s="62"/>
    </row>
    <row r="493" spans="10:11" x14ac:dyDescent="0.35">
      <c r="J493" s="62"/>
      <c r="K493" s="62"/>
    </row>
    <row r="494" spans="10:11" x14ac:dyDescent="0.35">
      <c r="J494" s="62"/>
      <c r="K494" s="62"/>
    </row>
    <row r="495" spans="10:11" x14ac:dyDescent="0.35">
      <c r="J495" s="62"/>
      <c r="K495" s="62"/>
    </row>
    <row r="496" spans="10:11" x14ac:dyDescent="0.35">
      <c r="J496" s="62"/>
      <c r="K496" s="62"/>
    </row>
    <row r="497" spans="10:11" x14ac:dyDescent="0.35">
      <c r="J497" s="62"/>
      <c r="K497" s="62"/>
    </row>
    <row r="498" spans="10:11" x14ac:dyDescent="0.35">
      <c r="J498" s="62"/>
      <c r="K498" s="62"/>
    </row>
    <row r="499" spans="10:11" x14ac:dyDescent="0.35">
      <c r="J499" s="62"/>
      <c r="K499" s="62"/>
    </row>
    <row r="500" spans="10:11" x14ac:dyDescent="0.35">
      <c r="J500" s="62"/>
      <c r="K500" s="62"/>
    </row>
    <row r="501" spans="10:11" x14ac:dyDescent="0.35">
      <c r="J501" s="62"/>
      <c r="K501" s="62"/>
    </row>
    <row r="502" spans="10:11" x14ac:dyDescent="0.35">
      <c r="J502" s="62"/>
      <c r="K502" s="62"/>
    </row>
    <row r="503" spans="10:11" x14ac:dyDescent="0.35">
      <c r="J503" s="62"/>
      <c r="K503" s="62"/>
    </row>
    <row r="504" spans="10:11" x14ac:dyDescent="0.35">
      <c r="J504" s="62"/>
      <c r="K504" s="62"/>
    </row>
    <row r="505" spans="10:11" x14ac:dyDescent="0.35">
      <c r="J505" s="62"/>
      <c r="K505" s="62"/>
    </row>
    <row r="506" spans="10:11" x14ac:dyDescent="0.35">
      <c r="J506" s="62"/>
      <c r="K506" s="62"/>
    </row>
    <row r="507" spans="10:11" x14ac:dyDescent="0.35">
      <c r="J507" s="62"/>
      <c r="K507" s="62"/>
    </row>
    <row r="508" spans="10:11" x14ac:dyDescent="0.35">
      <c r="J508" s="62"/>
      <c r="K508" s="62"/>
    </row>
    <row r="509" spans="10:11" x14ac:dyDescent="0.35">
      <c r="J509" s="62"/>
      <c r="K509" s="62"/>
    </row>
    <row r="510" spans="10:11" x14ac:dyDescent="0.35">
      <c r="J510" s="62"/>
      <c r="K510" s="62"/>
    </row>
    <row r="511" spans="10:11" x14ac:dyDescent="0.35">
      <c r="J511" s="62"/>
      <c r="K511" s="62"/>
    </row>
    <row r="512" spans="10:11" x14ac:dyDescent="0.35">
      <c r="J512" s="62"/>
      <c r="K512" s="62"/>
    </row>
    <row r="513" spans="10:11" x14ac:dyDescent="0.35">
      <c r="J513" s="62"/>
      <c r="K513" s="62"/>
    </row>
    <row r="514" spans="10:11" x14ac:dyDescent="0.35">
      <c r="J514" s="62"/>
      <c r="K514" s="62"/>
    </row>
    <row r="515" spans="10:11" x14ac:dyDescent="0.35">
      <c r="J515" s="62"/>
      <c r="K515" s="62"/>
    </row>
    <row r="516" spans="10:11" x14ac:dyDescent="0.35">
      <c r="J516" s="62"/>
      <c r="K516" s="62"/>
    </row>
    <row r="517" spans="10:11" x14ac:dyDescent="0.35">
      <c r="J517" s="62"/>
      <c r="K517" s="62"/>
    </row>
    <row r="518" spans="10:11" x14ac:dyDescent="0.35">
      <c r="J518" s="62"/>
      <c r="K518" s="62"/>
    </row>
    <row r="519" spans="10:11" x14ac:dyDescent="0.35">
      <c r="J519" s="62"/>
      <c r="K519" s="62"/>
    </row>
    <row r="520" spans="10:11" x14ac:dyDescent="0.35">
      <c r="J520" s="62"/>
      <c r="K520" s="62"/>
    </row>
    <row r="521" spans="10:11" x14ac:dyDescent="0.35">
      <c r="J521" s="62"/>
      <c r="K521" s="62"/>
    </row>
    <row r="522" spans="10:11" x14ac:dyDescent="0.35">
      <c r="J522" s="62"/>
      <c r="K522" s="62"/>
    </row>
    <row r="523" spans="10:11" x14ac:dyDescent="0.35">
      <c r="J523" s="62"/>
      <c r="K523" s="62"/>
    </row>
    <row r="524" spans="10:11" x14ac:dyDescent="0.35">
      <c r="J524" s="62"/>
      <c r="K524" s="62"/>
    </row>
    <row r="525" spans="10:11" x14ac:dyDescent="0.35">
      <c r="J525" s="62"/>
      <c r="K525" s="62"/>
    </row>
    <row r="526" spans="10:11" x14ac:dyDescent="0.35">
      <c r="J526" s="62"/>
      <c r="K526" s="62"/>
    </row>
    <row r="527" spans="10:11" x14ac:dyDescent="0.35">
      <c r="J527" s="62"/>
      <c r="K527" s="62"/>
    </row>
    <row r="528" spans="10:11" x14ac:dyDescent="0.35">
      <c r="J528" s="62"/>
      <c r="K528" s="62"/>
    </row>
    <row r="529" spans="10:11" x14ac:dyDescent="0.35">
      <c r="J529" s="62"/>
      <c r="K529" s="62"/>
    </row>
    <row r="530" spans="10:11" x14ac:dyDescent="0.35">
      <c r="J530" s="62"/>
      <c r="K530" s="62"/>
    </row>
    <row r="531" spans="10:11" x14ac:dyDescent="0.35">
      <c r="J531" s="62"/>
      <c r="K531" s="62"/>
    </row>
    <row r="532" spans="10:11" x14ac:dyDescent="0.35">
      <c r="J532" s="62"/>
      <c r="K532" s="62"/>
    </row>
    <row r="533" spans="10:11" x14ac:dyDescent="0.35">
      <c r="J533" s="62"/>
      <c r="K533" s="62"/>
    </row>
    <row r="534" spans="10:11" x14ac:dyDescent="0.35">
      <c r="J534" s="62"/>
      <c r="K534" s="62"/>
    </row>
    <row r="535" spans="10:11" x14ac:dyDescent="0.35">
      <c r="J535" s="62"/>
      <c r="K535" s="62"/>
    </row>
    <row r="536" spans="10:11" x14ac:dyDescent="0.35">
      <c r="J536" s="62"/>
      <c r="K536" s="62"/>
    </row>
    <row r="537" spans="10:11" x14ac:dyDescent="0.35">
      <c r="J537" s="62"/>
      <c r="K537" s="62"/>
    </row>
    <row r="538" spans="10:11" x14ac:dyDescent="0.35">
      <c r="J538" s="62"/>
      <c r="K538" s="62"/>
    </row>
    <row r="539" spans="10:11" x14ac:dyDescent="0.35">
      <c r="J539" s="62"/>
      <c r="K539" s="62"/>
    </row>
    <row r="540" spans="10:11" x14ac:dyDescent="0.35">
      <c r="J540" s="62"/>
      <c r="K540" s="62"/>
    </row>
    <row r="541" spans="10:11" x14ac:dyDescent="0.35">
      <c r="J541" s="62"/>
      <c r="K541" s="62"/>
    </row>
    <row r="542" spans="10:11" x14ac:dyDescent="0.35">
      <c r="J542" s="62"/>
      <c r="K542" s="62"/>
    </row>
    <row r="543" spans="10:11" x14ac:dyDescent="0.35">
      <c r="J543" s="62"/>
      <c r="K543" s="62"/>
    </row>
    <row r="544" spans="10:11" x14ac:dyDescent="0.35">
      <c r="J544" s="62"/>
      <c r="K544" s="62"/>
    </row>
    <row r="545" spans="10:11" x14ac:dyDescent="0.35">
      <c r="J545" s="62"/>
      <c r="K545" s="62"/>
    </row>
    <row r="546" spans="10:11" x14ac:dyDescent="0.35">
      <c r="J546" s="62"/>
      <c r="K546" s="62"/>
    </row>
    <row r="547" spans="10:11" x14ac:dyDescent="0.35">
      <c r="J547" s="62"/>
      <c r="K547" s="62"/>
    </row>
    <row r="548" spans="10:11" x14ac:dyDescent="0.35">
      <c r="J548" s="62"/>
      <c r="K548" s="62"/>
    </row>
    <row r="549" spans="10:11" x14ac:dyDescent="0.35">
      <c r="J549" s="62"/>
      <c r="K549" s="62"/>
    </row>
    <row r="550" spans="10:11" x14ac:dyDescent="0.35">
      <c r="J550" s="62"/>
      <c r="K550" s="62"/>
    </row>
    <row r="551" spans="10:11" x14ac:dyDescent="0.35">
      <c r="J551" s="62"/>
      <c r="K551" s="62"/>
    </row>
    <row r="552" spans="10:11" x14ac:dyDescent="0.35">
      <c r="J552" s="62"/>
      <c r="K552" s="62"/>
    </row>
    <row r="553" spans="10:11" x14ac:dyDescent="0.35">
      <c r="J553" s="62"/>
      <c r="K553" s="62"/>
    </row>
    <row r="554" spans="10:11" x14ac:dyDescent="0.35">
      <c r="J554" s="62"/>
      <c r="K554" s="62"/>
    </row>
    <row r="555" spans="10:11" x14ac:dyDescent="0.35">
      <c r="J555" s="62"/>
      <c r="K555" s="62"/>
    </row>
    <row r="556" spans="10:11" x14ac:dyDescent="0.35">
      <c r="J556" s="62"/>
      <c r="K556" s="62"/>
    </row>
    <row r="557" spans="10:11" x14ac:dyDescent="0.35">
      <c r="J557" s="62"/>
      <c r="K557" s="62"/>
    </row>
    <row r="558" spans="10:11" x14ac:dyDescent="0.35">
      <c r="J558" s="62"/>
      <c r="K558" s="62"/>
    </row>
    <row r="559" spans="10:11" x14ac:dyDescent="0.35">
      <c r="J559" s="62"/>
      <c r="K559" s="62"/>
    </row>
    <row r="560" spans="10:11" x14ac:dyDescent="0.35">
      <c r="J560" s="62"/>
      <c r="K560" s="62"/>
    </row>
    <row r="561" spans="10:11" x14ac:dyDescent="0.35">
      <c r="J561" s="62"/>
      <c r="K561" s="62"/>
    </row>
    <row r="562" spans="10:11" x14ac:dyDescent="0.35">
      <c r="J562" s="62"/>
      <c r="K562" s="62"/>
    </row>
    <row r="563" spans="10:11" x14ac:dyDescent="0.35">
      <c r="J563" s="62"/>
      <c r="K563" s="62"/>
    </row>
    <row r="564" spans="10:11" x14ac:dyDescent="0.35">
      <c r="J564" s="62"/>
      <c r="K564" s="62"/>
    </row>
    <row r="565" spans="10:11" x14ac:dyDescent="0.35">
      <c r="J565" s="62"/>
      <c r="K565" s="62"/>
    </row>
    <row r="566" spans="10:11" x14ac:dyDescent="0.35">
      <c r="J566" s="62"/>
      <c r="K566" s="62"/>
    </row>
    <row r="567" spans="10:11" x14ac:dyDescent="0.35">
      <c r="J567" s="62"/>
      <c r="K567" s="62"/>
    </row>
    <row r="568" spans="10:11" x14ac:dyDescent="0.35">
      <c r="J568" s="62"/>
      <c r="K568" s="62"/>
    </row>
    <row r="569" spans="10:11" x14ac:dyDescent="0.35">
      <c r="J569" s="62"/>
      <c r="K569" s="62"/>
    </row>
    <row r="570" spans="10:11" x14ac:dyDescent="0.35">
      <c r="J570" s="62"/>
      <c r="K570" s="62"/>
    </row>
    <row r="571" spans="10:11" x14ac:dyDescent="0.35">
      <c r="J571" s="62"/>
      <c r="K571" s="62"/>
    </row>
    <row r="572" spans="10:11" x14ac:dyDescent="0.35">
      <c r="J572" s="62"/>
      <c r="K572" s="62"/>
    </row>
    <row r="573" spans="10:11" x14ac:dyDescent="0.35">
      <c r="J573" s="62"/>
      <c r="K573" s="62"/>
    </row>
    <row r="574" spans="10:11" x14ac:dyDescent="0.35">
      <c r="J574" s="62"/>
      <c r="K574" s="62"/>
    </row>
    <row r="575" spans="10:11" x14ac:dyDescent="0.35">
      <c r="J575" s="62"/>
      <c r="K575" s="62"/>
    </row>
    <row r="576" spans="10:11" x14ac:dyDescent="0.35">
      <c r="J576" s="62"/>
      <c r="K576" s="62"/>
    </row>
    <row r="577" spans="10:11" x14ac:dyDescent="0.35">
      <c r="J577" s="62"/>
      <c r="K577" s="62"/>
    </row>
    <row r="578" spans="10:11" x14ac:dyDescent="0.35">
      <c r="J578" s="62"/>
      <c r="K578" s="62"/>
    </row>
    <row r="579" spans="10:11" x14ac:dyDescent="0.35">
      <c r="J579" s="62"/>
      <c r="K579" s="62"/>
    </row>
    <row r="580" spans="10:11" x14ac:dyDescent="0.35">
      <c r="J580" s="62"/>
      <c r="K580" s="62"/>
    </row>
    <row r="581" spans="10:11" x14ac:dyDescent="0.35">
      <c r="J581" s="62"/>
      <c r="K581" s="62"/>
    </row>
    <row r="582" spans="10:11" x14ac:dyDescent="0.35">
      <c r="J582" s="62"/>
      <c r="K582" s="62"/>
    </row>
    <row r="583" spans="10:11" x14ac:dyDescent="0.35">
      <c r="J583" s="62"/>
      <c r="K583" s="62"/>
    </row>
    <row r="584" spans="10:11" x14ac:dyDescent="0.35">
      <c r="J584" s="62"/>
      <c r="K584" s="62"/>
    </row>
    <row r="585" spans="10:11" x14ac:dyDescent="0.35">
      <c r="J585" s="62"/>
      <c r="K585" s="62"/>
    </row>
    <row r="586" spans="10:11" x14ac:dyDescent="0.35">
      <c r="J586" s="62"/>
      <c r="K586" s="62"/>
    </row>
    <row r="587" spans="10:11" x14ac:dyDescent="0.35">
      <c r="J587" s="62"/>
      <c r="K587" s="62"/>
    </row>
    <row r="588" spans="10:11" x14ac:dyDescent="0.35">
      <c r="J588" s="62"/>
      <c r="K588" s="62"/>
    </row>
    <row r="589" spans="10:11" x14ac:dyDescent="0.35">
      <c r="J589" s="62"/>
      <c r="K589" s="62"/>
    </row>
    <row r="590" spans="10:11" x14ac:dyDescent="0.35">
      <c r="J590" s="62"/>
      <c r="K590" s="62"/>
    </row>
    <row r="591" spans="10:11" x14ac:dyDescent="0.35">
      <c r="J591" s="62"/>
      <c r="K591" s="62"/>
    </row>
    <row r="592" spans="10:11" x14ac:dyDescent="0.35">
      <c r="J592" s="62"/>
      <c r="K592" s="62"/>
    </row>
    <row r="593" spans="10:11" x14ac:dyDescent="0.35">
      <c r="J593" s="62"/>
      <c r="K593" s="62"/>
    </row>
    <row r="594" spans="10:11" x14ac:dyDescent="0.35">
      <c r="J594" s="62"/>
      <c r="K594" s="62"/>
    </row>
    <row r="595" spans="10:11" x14ac:dyDescent="0.35">
      <c r="J595" s="62"/>
      <c r="K595" s="62"/>
    </row>
    <row r="596" spans="10:11" x14ac:dyDescent="0.35">
      <c r="J596" s="62"/>
      <c r="K596" s="62"/>
    </row>
    <row r="597" spans="10:11" x14ac:dyDescent="0.35">
      <c r="J597" s="62"/>
      <c r="K597" s="62"/>
    </row>
    <row r="598" spans="10:11" x14ac:dyDescent="0.35">
      <c r="J598" s="62"/>
      <c r="K598" s="62"/>
    </row>
    <row r="599" spans="10:11" x14ac:dyDescent="0.35">
      <c r="J599" s="62"/>
      <c r="K599" s="62"/>
    </row>
    <row r="600" spans="10:11" x14ac:dyDescent="0.35">
      <c r="J600" s="62"/>
      <c r="K600" s="62"/>
    </row>
    <row r="601" spans="10:11" x14ac:dyDescent="0.35">
      <c r="J601" s="62"/>
      <c r="K601" s="62"/>
    </row>
    <row r="602" spans="10:11" x14ac:dyDescent="0.35">
      <c r="J602" s="62"/>
      <c r="K602" s="62"/>
    </row>
    <row r="603" spans="10:11" x14ac:dyDescent="0.35">
      <c r="J603" s="62"/>
      <c r="K603" s="62"/>
    </row>
    <row r="604" spans="10:11" x14ac:dyDescent="0.35">
      <c r="J604" s="62"/>
      <c r="K604" s="62"/>
    </row>
    <row r="605" spans="10:11" x14ac:dyDescent="0.35">
      <c r="J605" s="62"/>
      <c r="K605" s="62"/>
    </row>
    <row r="606" spans="10:11" x14ac:dyDescent="0.35">
      <c r="J606" s="62"/>
      <c r="K606" s="62"/>
    </row>
    <row r="607" spans="10:11" x14ac:dyDescent="0.35">
      <c r="J607" s="62"/>
      <c r="K607" s="62"/>
    </row>
    <row r="608" spans="10:11" x14ac:dyDescent="0.35">
      <c r="J608" s="62"/>
      <c r="K608" s="62"/>
    </row>
    <row r="609" spans="10:11" x14ac:dyDescent="0.35">
      <c r="J609" s="62"/>
      <c r="K609" s="62"/>
    </row>
    <row r="610" spans="10:11" x14ac:dyDescent="0.35">
      <c r="J610" s="62"/>
      <c r="K610" s="62"/>
    </row>
    <row r="611" spans="10:11" x14ac:dyDescent="0.35">
      <c r="J611" s="62"/>
      <c r="K611" s="62"/>
    </row>
    <row r="612" spans="10:11" x14ac:dyDescent="0.35">
      <c r="J612" s="62"/>
      <c r="K612" s="62"/>
    </row>
    <row r="613" spans="10:11" x14ac:dyDescent="0.35">
      <c r="J613" s="62"/>
      <c r="K613" s="62"/>
    </row>
    <row r="614" spans="10:11" x14ac:dyDescent="0.35">
      <c r="J614" s="62"/>
      <c r="K614" s="62"/>
    </row>
    <row r="615" spans="10:11" x14ac:dyDescent="0.35">
      <c r="J615" s="62"/>
      <c r="K615" s="62"/>
    </row>
    <row r="616" spans="10:11" x14ac:dyDescent="0.35">
      <c r="J616" s="62"/>
      <c r="K616" s="62"/>
    </row>
    <row r="617" spans="10:11" x14ac:dyDescent="0.35">
      <c r="J617" s="62"/>
      <c r="K617" s="62"/>
    </row>
    <row r="618" spans="10:11" x14ac:dyDescent="0.35">
      <c r="J618" s="62"/>
      <c r="K618" s="62"/>
    </row>
    <row r="619" spans="10:11" x14ac:dyDescent="0.35">
      <c r="J619" s="62"/>
      <c r="K619" s="62"/>
    </row>
    <row r="620" spans="10:11" x14ac:dyDescent="0.35">
      <c r="J620" s="62"/>
      <c r="K620" s="62"/>
    </row>
    <row r="621" spans="10:11" x14ac:dyDescent="0.35">
      <c r="J621" s="62"/>
      <c r="K621" s="62"/>
    </row>
    <row r="622" spans="10:11" x14ac:dyDescent="0.35">
      <c r="J622" s="62"/>
      <c r="K622" s="62"/>
    </row>
    <row r="623" spans="10:11" x14ac:dyDescent="0.35">
      <c r="J623" s="62"/>
      <c r="K623" s="62"/>
    </row>
    <row r="624" spans="10:11" x14ac:dyDescent="0.35">
      <c r="J624" s="62"/>
      <c r="K624" s="62"/>
    </row>
    <row r="625" spans="10:11" x14ac:dyDescent="0.35">
      <c r="J625" s="62"/>
      <c r="K625" s="62"/>
    </row>
    <row r="626" spans="10:11" x14ac:dyDescent="0.35">
      <c r="J626" s="62"/>
      <c r="K626" s="62"/>
    </row>
    <row r="627" spans="10:11" x14ac:dyDescent="0.35">
      <c r="J627" s="62"/>
      <c r="K627" s="62"/>
    </row>
    <row r="628" spans="10:11" x14ac:dyDescent="0.35">
      <c r="J628" s="62"/>
      <c r="K628" s="62"/>
    </row>
    <row r="629" spans="10:11" x14ac:dyDescent="0.35">
      <c r="J629" s="62"/>
      <c r="K629" s="62"/>
    </row>
    <row r="630" spans="10:11" x14ac:dyDescent="0.35">
      <c r="J630" s="62"/>
      <c r="K630" s="62"/>
    </row>
    <row r="631" spans="10:11" x14ac:dyDescent="0.35">
      <c r="J631" s="62"/>
      <c r="K631" s="62"/>
    </row>
    <row r="632" spans="10:11" x14ac:dyDescent="0.35">
      <c r="J632" s="62"/>
      <c r="K632" s="62"/>
    </row>
    <row r="633" spans="10:11" x14ac:dyDescent="0.35">
      <c r="J633" s="62"/>
      <c r="K633" s="62"/>
    </row>
    <row r="634" spans="10:11" x14ac:dyDescent="0.35">
      <c r="J634" s="62"/>
      <c r="K634" s="62"/>
    </row>
    <row r="635" spans="10:11" x14ac:dyDescent="0.35">
      <c r="J635" s="62"/>
      <c r="K635" s="62"/>
    </row>
    <row r="636" spans="10:11" x14ac:dyDescent="0.35">
      <c r="J636" s="62"/>
      <c r="K636" s="62"/>
    </row>
    <row r="637" spans="10:11" x14ac:dyDescent="0.35">
      <c r="J637" s="62"/>
      <c r="K637" s="62"/>
    </row>
    <row r="638" spans="10:11" x14ac:dyDescent="0.35">
      <c r="J638" s="62"/>
      <c r="K638" s="62"/>
    </row>
    <row r="639" spans="10:11" x14ac:dyDescent="0.35">
      <c r="J639" s="62"/>
      <c r="K639" s="62"/>
    </row>
    <row r="640" spans="10:11" x14ac:dyDescent="0.35">
      <c r="J640" s="62"/>
      <c r="K640" s="62"/>
    </row>
    <row r="641" spans="10:11" x14ac:dyDescent="0.35">
      <c r="J641" s="62"/>
      <c r="K641" s="62"/>
    </row>
    <row r="642" spans="10:11" x14ac:dyDescent="0.35">
      <c r="J642" s="62"/>
      <c r="K642" s="62"/>
    </row>
    <row r="643" spans="10:11" x14ac:dyDescent="0.35">
      <c r="J643" s="62"/>
      <c r="K643" s="62"/>
    </row>
    <row r="644" spans="10:11" x14ac:dyDescent="0.35">
      <c r="J644" s="62"/>
      <c r="K644" s="62"/>
    </row>
    <row r="645" spans="10:11" x14ac:dyDescent="0.35">
      <c r="J645" s="62"/>
      <c r="K645" s="62"/>
    </row>
    <row r="646" spans="10:11" x14ac:dyDescent="0.35">
      <c r="J646" s="62"/>
      <c r="K646" s="62"/>
    </row>
    <row r="647" spans="10:11" x14ac:dyDescent="0.35">
      <c r="J647" s="62"/>
      <c r="K647" s="62"/>
    </row>
    <row r="648" spans="10:11" x14ac:dyDescent="0.35">
      <c r="J648" s="62"/>
      <c r="K648" s="62"/>
    </row>
    <row r="649" spans="10:11" x14ac:dyDescent="0.35">
      <c r="J649" s="62"/>
      <c r="K649" s="62"/>
    </row>
    <row r="650" spans="10:11" x14ac:dyDescent="0.35">
      <c r="J650" s="62"/>
      <c r="K650" s="62"/>
    </row>
    <row r="651" spans="10:11" x14ac:dyDescent="0.35">
      <c r="J651" s="62"/>
      <c r="K651" s="62"/>
    </row>
    <row r="652" spans="10:11" x14ac:dyDescent="0.35">
      <c r="J652" s="62"/>
      <c r="K652" s="62"/>
    </row>
    <row r="653" spans="10:11" x14ac:dyDescent="0.35">
      <c r="J653" s="62"/>
      <c r="K653" s="62"/>
    </row>
    <row r="654" spans="10:11" x14ac:dyDescent="0.35">
      <c r="J654" s="62"/>
      <c r="K654" s="62"/>
    </row>
    <row r="655" spans="10:11" x14ac:dyDescent="0.35">
      <c r="J655" s="62"/>
      <c r="K655" s="62"/>
    </row>
    <row r="656" spans="10:11" x14ac:dyDescent="0.35">
      <c r="J656" s="62"/>
      <c r="K656" s="62"/>
    </row>
    <row r="657" spans="10:11" x14ac:dyDescent="0.35">
      <c r="J657" s="62"/>
      <c r="K657" s="62"/>
    </row>
    <row r="658" spans="10:11" x14ac:dyDescent="0.35">
      <c r="J658" s="62"/>
      <c r="K658" s="62"/>
    </row>
    <row r="659" spans="10:11" x14ac:dyDescent="0.35">
      <c r="J659" s="62"/>
      <c r="K659" s="62"/>
    </row>
    <row r="660" spans="10:11" x14ac:dyDescent="0.35">
      <c r="J660" s="62"/>
      <c r="K660" s="62"/>
    </row>
    <row r="661" spans="10:11" x14ac:dyDescent="0.35">
      <c r="J661" s="62"/>
      <c r="K661" s="62"/>
    </row>
    <row r="662" spans="10:11" x14ac:dyDescent="0.35">
      <c r="J662" s="62"/>
      <c r="K662" s="62"/>
    </row>
    <row r="663" spans="10:11" x14ac:dyDescent="0.35">
      <c r="J663" s="62"/>
      <c r="K663" s="62"/>
    </row>
    <row r="664" spans="10:11" x14ac:dyDescent="0.35">
      <c r="J664" s="62"/>
      <c r="K664" s="62"/>
    </row>
    <row r="665" spans="10:11" x14ac:dyDescent="0.35">
      <c r="J665" s="62"/>
      <c r="K665" s="62"/>
    </row>
    <row r="666" spans="10:11" x14ac:dyDescent="0.35">
      <c r="J666" s="62"/>
      <c r="K666" s="62"/>
    </row>
    <row r="667" spans="10:11" x14ac:dyDescent="0.35">
      <c r="J667" s="62"/>
      <c r="K667" s="62"/>
    </row>
    <row r="668" spans="10:11" x14ac:dyDescent="0.35">
      <c r="J668" s="62"/>
      <c r="K668" s="62"/>
    </row>
    <row r="669" spans="10:11" x14ac:dyDescent="0.35">
      <c r="J669" s="62"/>
      <c r="K669" s="62"/>
    </row>
    <row r="670" spans="10:11" x14ac:dyDescent="0.35">
      <c r="J670" s="62"/>
      <c r="K670" s="62"/>
    </row>
    <row r="671" spans="10:11" x14ac:dyDescent="0.35">
      <c r="J671" s="62"/>
      <c r="K671" s="62"/>
    </row>
    <row r="672" spans="10:11" x14ac:dyDescent="0.35">
      <c r="J672" s="62"/>
      <c r="K672" s="62"/>
    </row>
    <row r="673" spans="10:11" x14ac:dyDescent="0.35">
      <c r="J673" s="62"/>
      <c r="K673" s="62"/>
    </row>
    <row r="674" spans="10:11" x14ac:dyDescent="0.35">
      <c r="J674" s="62"/>
      <c r="K674" s="62"/>
    </row>
    <row r="675" spans="10:11" x14ac:dyDescent="0.35">
      <c r="J675" s="62"/>
      <c r="K675" s="62"/>
    </row>
    <row r="676" spans="10:11" x14ac:dyDescent="0.35">
      <c r="J676" s="62"/>
      <c r="K676" s="62"/>
    </row>
    <row r="677" spans="10:11" x14ac:dyDescent="0.35">
      <c r="J677" s="62"/>
      <c r="K677" s="62"/>
    </row>
    <row r="678" spans="10:11" x14ac:dyDescent="0.35">
      <c r="J678" s="62"/>
      <c r="K678" s="62"/>
    </row>
    <row r="679" spans="10:11" x14ac:dyDescent="0.35">
      <c r="J679" s="62"/>
      <c r="K679" s="62"/>
    </row>
    <row r="680" spans="10:11" x14ac:dyDescent="0.35">
      <c r="J680" s="62"/>
      <c r="K680" s="62"/>
    </row>
    <row r="681" spans="10:11" x14ac:dyDescent="0.35">
      <c r="J681" s="62"/>
      <c r="K681" s="62"/>
    </row>
    <row r="682" spans="10:11" x14ac:dyDescent="0.35">
      <c r="J682" s="62"/>
      <c r="K682" s="62"/>
    </row>
    <row r="683" spans="10:11" x14ac:dyDescent="0.35">
      <c r="J683" s="62"/>
      <c r="K683" s="62"/>
    </row>
    <row r="684" spans="10:11" x14ac:dyDescent="0.35">
      <c r="J684" s="62"/>
      <c r="K684" s="62"/>
    </row>
    <row r="685" spans="10:11" x14ac:dyDescent="0.35">
      <c r="J685" s="62"/>
      <c r="K685" s="62"/>
    </row>
    <row r="686" spans="10:11" x14ac:dyDescent="0.35">
      <c r="J686" s="62"/>
      <c r="K686" s="62"/>
    </row>
    <row r="687" spans="10:11" x14ac:dyDescent="0.35">
      <c r="J687" s="62"/>
      <c r="K687" s="62"/>
    </row>
    <row r="688" spans="10:11" x14ac:dyDescent="0.35">
      <c r="J688" s="62"/>
      <c r="K688" s="62"/>
    </row>
    <row r="689" spans="10:11" x14ac:dyDescent="0.35">
      <c r="J689" s="62"/>
      <c r="K689" s="62"/>
    </row>
    <row r="690" spans="10:11" x14ac:dyDescent="0.35">
      <c r="J690" s="62"/>
      <c r="K690" s="62"/>
    </row>
    <row r="691" spans="10:11" x14ac:dyDescent="0.35">
      <c r="J691" s="62"/>
      <c r="K691" s="62"/>
    </row>
    <row r="692" spans="10:11" x14ac:dyDescent="0.35">
      <c r="J692" s="62"/>
      <c r="K692" s="62"/>
    </row>
    <row r="693" spans="10:11" x14ac:dyDescent="0.35">
      <c r="J693" s="62"/>
      <c r="K693" s="62"/>
    </row>
    <row r="694" spans="10:11" x14ac:dyDescent="0.35">
      <c r="J694" s="62"/>
      <c r="K694" s="62"/>
    </row>
    <row r="695" spans="10:11" x14ac:dyDescent="0.35">
      <c r="J695" s="62"/>
      <c r="K695" s="62"/>
    </row>
    <row r="696" spans="10:11" x14ac:dyDescent="0.35">
      <c r="J696" s="62"/>
      <c r="K696" s="62"/>
    </row>
    <row r="697" spans="10:11" x14ac:dyDescent="0.35">
      <c r="J697" s="62"/>
      <c r="K697" s="62"/>
    </row>
    <row r="698" spans="10:11" x14ac:dyDescent="0.35">
      <c r="J698" s="62"/>
      <c r="K698" s="62"/>
    </row>
    <row r="699" spans="10:11" x14ac:dyDescent="0.35">
      <c r="J699" s="62"/>
      <c r="K699" s="62"/>
    </row>
    <row r="700" spans="10:11" x14ac:dyDescent="0.35">
      <c r="J700" s="62"/>
      <c r="K700" s="62"/>
    </row>
    <row r="701" spans="10:11" x14ac:dyDescent="0.35">
      <c r="J701" s="62"/>
      <c r="K701" s="62"/>
    </row>
    <row r="702" spans="10:11" x14ac:dyDescent="0.35">
      <c r="J702" s="62"/>
      <c r="K702" s="62"/>
    </row>
    <row r="703" spans="10:11" x14ac:dyDescent="0.35">
      <c r="J703" s="62"/>
      <c r="K703" s="62"/>
    </row>
    <row r="704" spans="10:11" x14ac:dyDescent="0.35">
      <c r="J704" s="62"/>
      <c r="K704" s="62"/>
    </row>
    <row r="705" spans="10:11" x14ac:dyDescent="0.35">
      <c r="J705" s="62"/>
      <c r="K705" s="62"/>
    </row>
    <row r="706" spans="10:11" x14ac:dyDescent="0.35">
      <c r="J706" s="62"/>
      <c r="K706" s="62"/>
    </row>
    <row r="707" spans="10:11" x14ac:dyDescent="0.35">
      <c r="J707" s="62"/>
      <c r="K707" s="62"/>
    </row>
    <row r="708" spans="10:11" x14ac:dyDescent="0.35">
      <c r="J708" s="62"/>
      <c r="K708" s="62"/>
    </row>
    <row r="709" spans="10:11" x14ac:dyDescent="0.35">
      <c r="J709" s="62"/>
      <c r="K709" s="62"/>
    </row>
    <row r="710" spans="10:11" x14ac:dyDescent="0.35">
      <c r="J710" s="62"/>
      <c r="K710" s="62"/>
    </row>
    <row r="711" spans="10:11" x14ac:dyDescent="0.35">
      <c r="J711" s="62"/>
      <c r="K711" s="62"/>
    </row>
    <row r="712" spans="10:11" x14ac:dyDescent="0.35">
      <c r="J712" s="62"/>
      <c r="K712" s="62"/>
    </row>
    <row r="713" spans="10:11" x14ac:dyDescent="0.35">
      <c r="J713" s="62"/>
      <c r="K713" s="62"/>
    </row>
    <row r="714" spans="10:11" x14ac:dyDescent="0.35">
      <c r="J714" s="62"/>
      <c r="K714" s="62"/>
    </row>
    <row r="715" spans="10:11" x14ac:dyDescent="0.35">
      <c r="J715" s="62"/>
      <c r="K715" s="62"/>
    </row>
    <row r="716" spans="10:11" x14ac:dyDescent="0.35">
      <c r="J716" s="62"/>
      <c r="K716" s="62"/>
    </row>
    <row r="717" spans="10:11" x14ac:dyDescent="0.35">
      <c r="J717" s="62"/>
      <c r="K717" s="62"/>
    </row>
    <row r="718" spans="10:11" x14ac:dyDescent="0.35">
      <c r="J718" s="62"/>
      <c r="K718" s="62"/>
    </row>
    <row r="719" spans="10:11" x14ac:dyDescent="0.35">
      <c r="J719" s="62"/>
      <c r="K719" s="62"/>
    </row>
    <row r="720" spans="10:11" x14ac:dyDescent="0.35">
      <c r="J720" s="62"/>
      <c r="K720" s="62"/>
    </row>
    <row r="721" spans="10:11" x14ac:dyDescent="0.35">
      <c r="J721" s="62"/>
      <c r="K721" s="62"/>
    </row>
    <row r="722" spans="10:11" x14ac:dyDescent="0.35">
      <c r="J722" s="62"/>
      <c r="K722" s="62"/>
    </row>
    <row r="723" spans="10:11" x14ac:dyDescent="0.35">
      <c r="J723" s="62"/>
      <c r="K723" s="62"/>
    </row>
    <row r="724" spans="10:11" x14ac:dyDescent="0.35">
      <c r="J724" s="62"/>
      <c r="K724" s="62"/>
    </row>
    <row r="725" spans="10:11" x14ac:dyDescent="0.35">
      <c r="J725" s="62"/>
      <c r="K725" s="62"/>
    </row>
    <row r="726" spans="10:11" x14ac:dyDescent="0.35">
      <c r="J726" s="62"/>
      <c r="K726" s="62"/>
    </row>
    <row r="727" spans="10:11" x14ac:dyDescent="0.35">
      <c r="J727" s="62"/>
      <c r="K727" s="62"/>
    </row>
    <row r="728" spans="10:11" x14ac:dyDescent="0.35">
      <c r="J728" s="62"/>
      <c r="K728" s="62"/>
    </row>
    <row r="729" spans="10:11" x14ac:dyDescent="0.35">
      <c r="J729" s="62"/>
      <c r="K729" s="62"/>
    </row>
    <row r="730" spans="10:11" x14ac:dyDescent="0.35">
      <c r="J730" s="62"/>
      <c r="K730" s="62"/>
    </row>
    <row r="731" spans="10:11" x14ac:dyDescent="0.35">
      <c r="J731" s="62"/>
      <c r="K731" s="62"/>
    </row>
    <row r="732" spans="10:11" x14ac:dyDescent="0.35">
      <c r="J732" s="62"/>
      <c r="K732" s="62"/>
    </row>
    <row r="733" spans="10:11" x14ac:dyDescent="0.35">
      <c r="J733" s="62"/>
      <c r="K733" s="62"/>
    </row>
    <row r="734" spans="10:11" x14ac:dyDescent="0.35">
      <c r="J734" s="62"/>
      <c r="K734" s="62"/>
    </row>
    <row r="735" spans="10:11" x14ac:dyDescent="0.35">
      <c r="J735" s="62"/>
      <c r="K735" s="62"/>
    </row>
    <row r="736" spans="10:11" x14ac:dyDescent="0.35">
      <c r="J736" s="62"/>
      <c r="K736" s="62"/>
    </row>
    <row r="737" spans="10:11" x14ac:dyDescent="0.35">
      <c r="J737" s="62"/>
      <c r="K737" s="62"/>
    </row>
    <row r="738" spans="10:11" x14ac:dyDescent="0.35">
      <c r="J738" s="62"/>
      <c r="K738" s="62"/>
    </row>
    <row r="739" spans="10:11" x14ac:dyDescent="0.35">
      <c r="J739" s="62"/>
      <c r="K739" s="62"/>
    </row>
    <row r="740" spans="10:11" x14ac:dyDescent="0.35">
      <c r="J740" s="62"/>
      <c r="K740" s="62"/>
    </row>
    <row r="741" spans="10:11" x14ac:dyDescent="0.35">
      <c r="J741" s="62"/>
      <c r="K741" s="62"/>
    </row>
    <row r="742" spans="10:11" x14ac:dyDescent="0.35">
      <c r="J742" s="62"/>
      <c r="K742" s="62"/>
    </row>
    <row r="743" spans="10:11" x14ac:dyDescent="0.35">
      <c r="J743" s="62"/>
      <c r="K743" s="62"/>
    </row>
    <row r="744" spans="10:11" x14ac:dyDescent="0.35">
      <c r="J744" s="62"/>
      <c r="K744" s="62"/>
    </row>
    <row r="745" spans="10:11" x14ac:dyDescent="0.35">
      <c r="J745" s="62"/>
      <c r="K745" s="62"/>
    </row>
    <row r="746" spans="10:11" x14ac:dyDescent="0.35">
      <c r="J746" s="62"/>
      <c r="K746" s="62"/>
    </row>
    <row r="747" spans="10:11" x14ac:dyDescent="0.35">
      <c r="J747" s="62"/>
      <c r="K747" s="62"/>
    </row>
    <row r="748" spans="10:11" x14ac:dyDescent="0.35">
      <c r="J748" s="62"/>
      <c r="K748" s="62"/>
    </row>
    <row r="749" spans="10:11" x14ac:dyDescent="0.35">
      <c r="J749" s="62"/>
      <c r="K749" s="62"/>
    </row>
    <row r="750" spans="10:11" x14ac:dyDescent="0.35">
      <c r="J750" s="62"/>
      <c r="K750" s="62"/>
    </row>
    <row r="751" spans="10:11" x14ac:dyDescent="0.35">
      <c r="J751" s="62"/>
      <c r="K751" s="62"/>
    </row>
    <row r="752" spans="10:11" x14ac:dyDescent="0.35">
      <c r="J752" s="62"/>
      <c r="K752" s="62"/>
    </row>
    <row r="753" spans="10:11" x14ac:dyDescent="0.35">
      <c r="J753" s="62"/>
      <c r="K753" s="62"/>
    </row>
    <row r="754" spans="10:11" x14ac:dyDescent="0.35">
      <c r="J754" s="62"/>
      <c r="K754" s="62"/>
    </row>
    <row r="755" spans="10:11" x14ac:dyDescent="0.35">
      <c r="J755" s="62"/>
      <c r="K755" s="62"/>
    </row>
    <row r="756" spans="10:11" x14ac:dyDescent="0.35">
      <c r="J756" s="62"/>
      <c r="K756" s="62"/>
    </row>
    <row r="757" spans="10:11" x14ac:dyDescent="0.35">
      <c r="J757" s="62"/>
      <c r="K757" s="62"/>
    </row>
    <row r="758" spans="10:11" x14ac:dyDescent="0.35">
      <c r="J758" s="62"/>
      <c r="K758" s="62"/>
    </row>
    <row r="759" spans="10:11" x14ac:dyDescent="0.35">
      <c r="J759" s="62"/>
      <c r="K759" s="62"/>
    </row>
    <row r="760" spans="10:11" x14ac:dyDescent="0.35">
      <c r="J760" s="62"/>
      <c r="K760" s="62"/>
    </row>
    <row r="761" spans="10:11" x14ac:dyDescent="0.35">
      <c r="J761" s="62"/>
      <c r="K761" s="62"/>
    </row>
    <row r="762" spans="10:11" x14ac:dyDescent="0.35">
      <c r="J762" s="62"/>
      <c r="K762" s="62"/>
    </row>
    <row r="763" spans="10:11" x14ac:dyDescent="0.35">
      <c r="J763" s="62"/>
      <c r="K763" s="62"/>
    </row>
    <row r="764" spans="10:11" x14ac:dyDescent="0.35">
      <c r="J764" s="62"/>
      <c r="K764" s="62"/>
    </row>
    <row r="765" spans="10:11" x14ac:dyDescent="0.35">
      <c r="J765" s="62"/>
      <c r="K765" s="62"/>
    </row>
    <row r="766" spans="10:11" x14ac:dyDescent="0.35">
      <c r="J766" s="62"/>
      <c r="K766" s="62"/>
    </row>
    <row r="767" spans="10:11" x14ac:dyDescent="0.35">
      <c r="J767" s="62"/>
      <c r="K767" s="62"/>
    </row>
    <row r="768" spans="10:11" x14ac:dyDescent="0.35">
      <c r="J768" s="62"/>
      <c r="K768" s="62"/>
    </row>
    <row r="769" spans="10:11" x14ac:dyDescent="0.35">
      <c r="J769" s="62"/>
      <c r="K769" s="62"/>
    </row>
    <row r="770" spans="10:11" x14ac:dyDescent="0.35">
      <c r="J770" s="62"/>
      <c r="K770" s="62"/>
    </row>
    <row r="771" spans="10:11" x14ac:dyDescent="0.35">
      <c r="J771" s="62"/>
      <c r="K771" s="62"/>
    </row>
    <row r="772" spans="10:11" x14ac:dyDescent="0.35">
      <c r="J772" s="62"/>
      <c r="K772" s="62"/>
    </row>
    <row r="773" spans="10:11" x14ac:dyDescent="0.35">
      <c r="J773" s="62"/>
      <c r="K773" s="62"/>
    </row>
    <row r="774" spans="10:11" x14ac:dyDescent="0.35">
      <c r="J774" s="62"/>
      <c r="K774" s="62"/>
    </row>
    <row r="775" spans="10:11" x14ac:dyDescent="0.35">
      <c r="J775" s="62"/>
      <c r="K775" s="62"/>
    </row>
    <row r="776" spans="10:11" x14ac:dyDescent="0.35">
      <c r="J776" s="62"/>
      <c r="K776" s="62"/>
    </row>
    <row r="777" spans="10:11" x14ac:dyDescent="0.35">
      <c r="J777" s="62"/>
      <c r="K777" s="62"/>
    </row>
    <row r="778" spans="10:11" x14ac:dyDescent="0.35">
      <c r="J778" s="62"/>
      <c r="K778" s="62"/>
    </row>
    <row r="779" spans="10:11" x14ac:dyDescent="0.35">
      <c r="J779" s="62"/>
      <c r="K779" s="62"/>
    </row>
    <row r="780" spans="10:11" x14ac:dyDescent="0.35">
      <c r="J780" s="62"/>
      <c r="K780" s="62"/>
    </row>
    <row r="781" spans="10:11" x14ac:dyDescent="0.35">
      <c r="J781" s="62"/>
      <c r="K781" s="62"/>
    </row>
    <row r="782" spans="10:11" x14ac:dyDescent="0.35">
      <c r="J782" s="62"/>
      <c r="K782" s="62"/>
    </row>
    <row r="783" spans="10:11" x14ac:dyDescent="0.35">
      <c r="J783" s="62"/>
      <c r="K783" s="62"/>
    </row>
    <row r="784" spans="10:11" x14ac:dyDescent="0.35">
      <c r="J784" s="62"/>
      <c r="K784" s="62"/>
    </row>
    <row r="785" spans="10:11" x14ac:dyDescent="0.35">
      <c r="J785" s="62"/>
      <c r="K785" s="62"/>
    </row>
    <row r="786" spans="10:11" x14ac:dyDescent="0.35">
      <c r="J786" s="62"/>
      <c r="K786" s="62"/>
    </row>
    <row r="787" spans="10:11" x14ac:dyDescent="0.35">
      <c r="J787" s="62"/>
      <c r="K787" s="62"/>
    </row>
    <row r="788" spans="10:11" x14ac:dyDescent="0.35">
      <c r="J788" s="62"/>
      <c r="K788" s="62"/>
    </row>
    <row r="789" spans="10:11" x14ac:dyDescent="0.35">
      <c r="J789" s="62"/>
      <c r="K789" s="62"/>
    </row>
    <row r="790" spans="10:11" x14ac:dyDescent="0.35">
      <c r="J790" s="62"/>
      <c r="K790" s="62"/>
    </row>
    <row r="791" spans="10:11" x14ac:dyDescent="0.35">
      <c r="J791" s="62"/>
      <c r="K791" s="62"/>
    </row>
    <row r="792" spans="10:11" x14ac:dyDescent="0.35">
      <c r="J792" s="62"/>
      <c r="K792" s="62"/>
    </row>
    <row r="793" spans="10:11" x14ac:dyDescent="0.35">
      <c r="J793" s="62"/>
      <c r="K793" s="62"/>
    </row>
    <row r="794" spans="10:11" x14ac:dyDescent="0.35">
      <c r="J794" s="62"/>
      <c r="K794" s="62"/>
    </row>
    <row r="795" spans="10:11" x14ac:dyDescent="0.35">
      <c r="J795" s="62"/>
      <c r="K795" s="62"/>
    </row>
    <row r="796" spans="10:11" x14ac:dyDescent="0.35">
      <c r="J796" s="62"/>
      <c r="K796" s="62"/>
    </row>
    <row r="797" spans="10:11" x14ac:dyDescent="0.35">
      <c r="J797" s="62"/>
      <c r="K797" s="62"/>
    </row>
    <row r="798" spans="10:11" x14ac:dyDescent="0.35">
      <c r="J798" s="62"/>
      <c r="K798" s="62"/>
    </row>
    <row r="799" spans="10:11" x14ac:dyDescent="0.35">
      <c r="J799" s="62"/>
      <c r="K799" s="62"/>
    </row>
    <row r="800" spans="10:11" x14ac:dyDescent="0.35">
      <c r="J800" s="62"/>
      <c r="K800" s="62"/>
    </row>
    <row r="801" spans="10:11" x14ac:dyDescent="0.35">
      <c r="J801" s="62"/>
      <c r="K801" s="62"/>
    </row>
    <row r="802" spans="10:11" x14ac:dyDescent="0.35">
      <c r="J802" s="62"/>
      <c r="K802" s="62"/>
    </row>
    <row r="803" spans="10:11" x14ac:dyDescent="0.35">
      <c r="J803" s="62"/>
      <c r="K803" s="62"/>
    </row>
    <row r="804" spans="10:11" x14ac:dyDescent="0.35">
      <c r="J804" s="62"/>
      <c r="K804" s="62"/>
    </row>
    <row r="805" spans="10:11" x14ac:dyDescent="0.35">
      <c r="J805" s="62"/>
      <c r="K805" s="62"/>
    </row>
    <row r="806" spans="10:11" x14ac:dyDescent="0.35">
      <c r="J806" s="62"/>
      <c r="K806" s="62"/>
    </row>
    <row r="807" spans="10:11" x14ac:dyDescent="0.35">
      <c r="J807" s="62"/>
      <c r="K807" s="62"/>
    </row>
    <row r="808" spans="10:11" x14ac:dyDescent="0.35">
      <c r="J808" s="62"/>
      <c r="K808" s="62"/>
    </row>
    <row r="809" spans="10:11" x14ac:dyDescent="0.35">
      <c r="J809" s="62"/>
      <c r="K809" s="62"/>
    </row>
    <row r="810" spans="10:11" x14ac:dyDescent="0.35">
      <c r="J810" s="62"/>
      <c r="K810" s="62"/>
    </row>
    <row r="811" spans="10:11" x14ac:dyDescent="0.35">
      <c r="J811" s="62"/>
      <c r="K811" s="62"/>
    </row>
    <row r="812" spans="10:11" x14ac:dyDescent="0.35">
      <c r="J812" s="62"/>
      <c r="K812" s="62"/>
    </row>
    <row r="813" spans="10:11" x14ac:dyDescent="0.35">
      <c r="J813" s="62"/>
      <c r="K813" s="62"/>
    </row>
    <row r="814" spans="10:11" x14ac:dyDescent="0.35">
      <c r="J814" s="62"/>
      <c r="K814" s="62"/>
    </row>
    <row r="815" spans="10:11" x14ac:dyDescent="0.35">
      <c r="J815" s="62"/>
      <c r="K815" s="62"/>
    </row>
    <row r="816" spans="10:11" x14ac:dyDescent="0.35">
      <c r="J816" s="62"/>
      <c r="K816" s="62"/>
    </row>
    <row r="817" spans="10:11" x14ac:dyDescent="0.35">
      <c r="J817" s="62"/>
      <c r="K817" s="62"/>
    </row>
    <row r="818" spans="10:11" x14ac:dyDescent="0.35">
      <c r="J818" s="62"/>
      <c r="K818" s="62"/>
    </row>
    <row r="819" spans="10:11" x14ac:dyDescent="0.35">
      <c r="J819" s="62"/>
      <c r="K819" s="62"/>
    </row>
    <row r="820" spans="10:11" x14ac:dyDescent="0.35">
      <c r="J820" s="62"/>
      <c r="K820" s="62"/>
    </row>
    <row r="821" spans="10:11" x14ac:dyDescent="0.35">
      <c r="J821" s="62"/>
      <c r="K821" s="62"/>
    </row>
    <row r="822" spans="10:11" x14ac:dyDescent="0.35">
      <c r="J822" s="62"/>
      <c r="K822" s="62"/>
    </row>
    <row r="823" spans="10:11" x14ac:dyDescent="0.35">
      <c r="J823" s="62"/>
      <c r="K823" s="62"/>
    </row>
    <row r="824" spans="10:11" x14ac:dyDescent="0.35">
      <c r="J824" s="62"/>
      <c r="K824" s="62"/>
    </row>
    <row r="825" spans="10:11" x14ac:dyDescent="0.35">
      <c r="J825" s="62"/>
      <c r="K825" s="62"/>
    </row>
    <row r="826" spans="10:11" x14ac:dyDescent="0.35">
      <c r="J826" s="62"/>
      <c r="K826" s="62"/>
    </row>
    <row r="827" spans="10:11" x14ac:dyDescent="0.35">
      <c r="J827" s="62"/>
      <c r="K827" s="62"/>
    </row>
    <row r="828" spans="10:11" x14ac:dyDescent="0.35">
      <c r="J828" s="62"/>
      <c r="K828" s="62"/>
    </row>
    <row r="829" spans="10:11" x14ac:dyDescent="0.35">
      <c r="J829" s="62"/>
      <c r="K829" s="62"/>
    </row>
    <row r="830" spans="10:11" x14ac:dyDescent="0.35">
      <c r="J830" s="62"/>
      <c r="K830" s="62"/>
    </row>
    <row r="831" spans="10:11" x14ac:dyDescent="0.35">
      <c r="J831" s="62"/>
      <c r="K831" s="62"/>
    </row>
    <row r="832" spans="10:11" x14ac:dyDescent="0.35">
      <c r="J832" s="62"/>
      <c r="K832" s="62"/>
    </row>
    <row r="833" spans="10:11" x14ac:dyDescent="0.35">
      <c r="J833" s="62"/>
      <c r="K833" s="62"/>
    </row>
    <row r="834" spans="10:11" x14ac:dyDescent="0.35">
      <c r="J834" s="62"/>
      <c r="K834" s="62"/>
    </row>
    <row r="835" spans="10:11" x14ac:dyDescent="0.35">
      <c r="J835" s="62"/>
      <c r="K835" s="62"/>
    </row>
    <row r="836" spans="10:11" x14ac:dyDescent="0.35">
      <c r="J836" s="62"/>
      <c r="K836" s="62"/>
    </row>
    <row r="837" spans="10:11" x14ac:dyDescent="0.35">
      <c r="J837" s="62"/>
      <c r="K837" s="62"/>
    </row>
    <row r="838" spans="10:11" x14ac:dyDescent="0.35">
      <c r="J838" s="62"/>
      <c r="K838" s="62"/>
    </row>
    <row r="839" spans="10:11" x14ac:dyDescent="0.35">
      <c r="J839" s="62"/>
      <c r="K839" s="62"/>
    </row>
  </sheetData>
  <mergeCells count="3">
    <mergeCell ref="B2:K2"/>
    <mergeCell ref="B3:K3"/>
    <mergeCell ref="I8:K8"/>
  </mergeCells>
  <dataValidations count="1">
    <dataValidation type="list" allowBlank="1" showInputMessage="1" showErrorMessage="1" sqref="I10:I11 I13 I15:I18" xr:uid="{00000000-0002-0000-0000-000000000000}">
      <formula1>$E$21:$E$24</formula1>
    </dataValidation>
  </dataValidations>
  <printOptions verticalCentered="1"/>
  <pageMargins left="0.28000000000000003" right="0.27" top="0.23622047244094491" bottom="0.23622047244094491" header="0.31496062992125984" footer="0.31496062992125984"/>
  <pageSetup paperSize="9" scale="28" fitToWidth="0" orientation="landscape" r:id="rId1"/>
  <rowBreaks count="2" manualBreakCount="2">
    <brk id="8" max="16383" man="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1"/>
  <sheetViews>
    <sheetView view="pageBreakPreview" topLeftCell="A10" zoomScale="60" zoomScaleNormal="100" workbookViewId="0">
      <selection activeCell="M18" sqref="M18"/>
    </sheetView>
  </sheetViews>
  <sheetFormatPr defaultRowHeight="18" x14ac:dyDescent="0.55000000000000004"/>
  <cols>
    <col min="1" max="1" width="18.1796875" customWidth="1"/>
    <col min="2" max="2" width="13.1796875" bestFit="1" customWidth="1"/>
    <col min="3" max="3" width="12.08984375" bestFit="1" customWidth="1"/>
    <col min="4" max="4" width="11.90625" bestFit="1" customWidth="1"/>
    <col min="5" max="5" width="12.1796875" bestFit="1" customWidth="1"/>
    <col min="6" max="6" width="13.1796875" bestFit="1" customWidth="1"/>
    <col min="7" max="7" width="17.1796875" bestFit="1" customWidth="1"/>
    <col min="8" max="8" width="10.1796875" customWidth="1"/>
    <col min="9" max="9" width="13.1796875" bestFit="1" customWidth="1"/>
    <col min="10" max="10" width="13.1796875" customWidth="1"/>
    <col min="11" max="11" width="12.08984375" bestFit="1" customWidth="1"/>
    <col min="12" max="12" width="9.90625" bestFit="1" customWidth="1"/>
    <col min="13" max="13" width="12.1796875" bestFit="1" customWidth="1"/>
    <col min="14" max="14" width="18" bestFit="1" customWidth="1"/>
    <col min="15" max="15" width="16" bestFit="1" customWidth="1"/>
    <col min="16" max="16" width="16.81640625" bestFit="1" customWidth="1"/>
    <col min="17" max="17" width="14.453125" bestFit="1" customWidth="1"/>
    <col min="18" max="18" width="7.453125" style="26" customWidth="1"/>
    <col min="19" max="19" width="12.81640625" bestFit="1" customWidth="1"/>
    <col min="20" max="20" width="13.81640625" bestFit="1" customWidth="1"/>
    <col min="21" max="21" width="12.1796875" bestFit="1" customWidth="1"/>
    <col min="22" max="22" width="15" customWidth="1"/>
    <col min="24" max="24" width="9.1796875" bestFit="1" customWidth="1"/>
    <col min="25" max="25" width="12.453125" bestFit="1" customWidth="1"/>
    <col min="26" max="26" width="16.54296875" customWidth="1"/>
    <col min="27" max="27" width="11.54296875" bestFit="1" customWidth="1"/>
    <col min="28" max="28" width="13.453125" bestFit="1" customWidth="1"/>
    <col min="29" max="29" width="11.81640625" bestFit="1" customWidth="1"/>
    <col min="30" max="30" width="9.54296875" bestFit="1" customWidth="1"/>
    <col min="31" max="31" width="12.54296875" bestFit="1" customWidth="1"/>
    <col min="32" max="32" width="12.81640625" bestFit="1" customWidth="1"/>
    <col min="33" max="33" width="12.1796875" bestFit="1" customWidth="1"/>
    <col min="34" max="34" width="14.453125" bestFit="1" customWidth="1"/>
    <col min="35" max="35" width="12.81640625" bestFit="1" customWidth="1"/>
  </cols>
  <sheetData>
    <row r="1" spans="1:33" ht="18.5" thickBot="1" x14ac:dyDescent="0.6"/>
    <row r="2" spans="1:33" ht="15" thickBot="1" x14ac:dyDescent="0.4">
      <c r="A2" s="111" t="s">
        <v>55</v>
      </c>
      <c r="B2" s="112"/>
      <c r="C2" s="112"/>
      <c r="D2" s="112"/>
      <c r="E2" s="112"/>
      <c r="F2" s="112"/>
      <c r="G2" s="112"/>
      <c r="H2" s="112"/>
      <c r="I2" s="112"/>
      <c r="J2" s="112"/>
      <c r="K2" s="112"/>
      <c r="L2" s="112"/>
      <c r="M2" s="112"/>
      <c r="N2" s="112"/>
      <c r="O2" s="112"/>
      <c r="P2" s="112"/>
      <c r="Q2" s="112"/>
      <c r="R2" s="113"/>
    </row>
    <row r="3" spans="1:33" ht="56.25" customHeight="1" x14ac:dyDescent="0.35">
      <c r="A3" s="48" t="s">
        <v>28</v>
      </c>
      <c r="B3" s="49" t="s">
        <v>29</v>
      </c>
      <c r="C3" s="49" t="s">
        <v>31</v>
      </c>
      <c r="D3" s="49" t="s">
        <v>33</v>
      </c>
      <c r="E3" s="49" t="s">
        <v>36</v>
      </c>
      <c r="F3" s="49" t="s">
        <v>38</v>
      </c>
      <c r="G3" s="49" t="s">
        <v>7</v>
      </c>
      <c r="H3" s="49" t="s">
        <v>8</v>
      </c>
      <c r="I3" s="49" t="s">
        <v>9</v>
      </c>
      <c r="J3" s="49" t="s">
        <v>12</v>
      </c>
      <c r="K3" s="49" t="s">
        <v>14</v>
      </c>
      <c r="L3" s="49" t="s">
        <v>15</v>
      </c>
      <c r="M3" s="49" t="s">
        <v>17</v>
      </c>
      <c r="N3" s="49" t="s">
        <v>18</v>
      </c>
      <c r="O3" s="49" t="s">
        <v>20</v>
      </c>
      <c r="P3" s="50" t="s">
        <v>27</v>
      </c>
      <c r="Q3" s="49" t="s">
        <v>21</v>
      </c>
      <c r="R3" s="12" t="s">
        <v>40</v>
      </c>
    </row>
    <row r="4" spans="1:33" s="16" customFormat="1" ht="56.25" customHeight="1" x14ac:dyDescent="0.35">
      <c r="A4" s="13" t="s">
        <v>41</v>
      </c>
      <c r="B4" s="34">
        <v>64.44</v>
      </c>
      <c r="C4" s="34">
        <v>76.11</v>
      </c>
      <c r="D4" s="34">
        <v>63.11</v>
      </c>
      <c r="E4" s="34">
        <v>60.33</v>
      </c>
      <c r="F4" s="34">
        <v>71.67</v>
      </c>
      <c r="G4" s="34">
        <v>63.33</v>
      </c>
      <c r="H4" s="34">
        <v>73.67</v>
      </c>
      <c r="I4" s="34">
        <v>62.33</v>
      </c>
      <c r="J4" s="45">
        <v>91</v>
      </c>
      <c r="K4" s="34">
        <v>81.67</v>
      </c>
      <c r="L4" s="45">
        <v>77</v>
      </c>
      <c r="M4" s="34">
        <v>67.44</v>
      </c>
      <c r="N4" s="34">
        <v>87.22</v>
      </c>
      <c r="O4" s="34">
        <v>71.44</v>
      </c>
      <c r="P4" s="46">
        <v>72.89</v>
      </c>
      <c r="Q4" s="34">
        <v>69.33</v>
      </c>
      <c r="R4" s="15"/>
    </row>
    <row r="5" spans="1:33" ht="25.5" customHeight="1" x14ac:dyDescent="0.35">
      <c r="A5" s="17" t="s">
        <v>42</v>
      </c>
      <c r="B5" s="35">
        <v>10</v>
      </c>
      <c r="C5" s="35">
        <v>13.8</v>
      </c>
      <c r="D5" s="35">
        <v>11.5</v>
      </c>
      <c r="E5" s="35">
        <v>10</v>
      </c>
      <c r="F5" s="35">
        <v>11.5</v>
      </c>
      <c r="G5" s="35">
        <v>15</v>
      </c>
      <c r="H5" s="35">
        <v>15</v>
      </c>
      <c r="I5" s="35">
        <v>12</v>
      </c>
      <c r="J5" s="35">
        <v>11.5</v>
      </c>
      <c r="K5" s="35">
        <v>13</v>
      </c>
      <c r="L5" s="35">
        <v>14.66</v>
      </c>
      <c r="M5" s="35">
        <v>15</v>
      </c>
      <c r="N5" s="35">
        <v>10.5</v>
      </c>
      <c r="O5" s="35">
        <v>14.95</v>
      </c>
      <c r="P5" s="39">
        <v>11.5</v>
      </c>
      <c r="Q5" s="35">
        <v>11</v>
      </c>
      <c r="R5" s="18">
        <f ca="1">MIN(B5:AH5)</f>
        <v>10</v>
      </c>
    </row>
    <row r="6" spans="1:33" ht="25.5" customHeight="1" x14ac:dyDescent="0.35">
      <c r="A6" s="19" t="s">
        <v>43</v>
      </c>
      <c r="B6" s="36">
        <f ca="1" xml:space="preserve"> (1-(IF(B5="No Quote",999999, IF(B5="Disqualified",999999,B5))-R5)/R5)*90</f>
        <v>90</v>
      </c>
      <c r="C6" s="36">
        <f ca="1" xml:space="preserve"> (1-(IF(C5="No Quote",999999, IF(C5="Disqualified",999999,C5))-R5)/R5)*90</f>
        <v>55.79999999999999</v>
      </c>
      <c r="D6" s="36">
        <f ca="1" xml:space="preserve"> (1-(IF(D5="No Quote",999999, IF(D5="Disqualified",999999,D5))-R5)/R5)*90</f>
        <v>76.5</v>
      </c>
      <c r="E6" s="36">
        <f ca="1" xml:space="preserve"> (1-(IF(E5="No Quote",999999, IF(E5="Disqualified",999999,E5))-R5)/R5)*90</f>
        <v>90</v>
      </c>
      <c r="F6" s="36">
        <f ca="1" xml:space="preserve"> (1-(IF(F5="No Quote",999999, IF(F5="Disqualified",999999,F5))-R5)/R5)*90</f>
        <v>76.5</v>
      </c>
      <c r="G6" s="36">
        <f ca="1" xml:space="preserve"> (1-(IF(G5="No Quote",999999, IF(G5="Disqualified",999999,G5))-R5)/R5)*90</f>
        <v>45</v>
      </c>
      <c r="H6" s="36">
        <f ca="1" xml:space="preserve"> (1-(IF(H5="No Quote",999999, IF(H5="Disqualified",999999,H5))-R5)/R5)*90</f>
        <v>45</v>
      </c>
      <c r="I6" s="36">
        <f ca="1" xml:space="preserve"> (1-(IF(I5="No Quote",999999, IF(I5="Disqualified",999999,I5))-R5)/R5)*90</f>
        <v>72</v>
      </c>
      <c r="J6" s="36">
        <f ca="1" xml:space="preserve"> (1-(IF(J5="No Quote",999999, IF(J5="Disqualified",999999,J5))-R5)/R5)*90</f>
        <v>76.5</v>
      </c>
      <c r="K6" s="36">
        <f ca="1" xml:space="preserve"> (1-(IF(K5="No Quote",999999, IF(K5="Disqualified",999999,K5))-R5)/R5)*90</f>
        <v>62.999999999999993</v>
      </c>
      <c r="L6" s="36">
        <f ca="1" xml:space="preserve"> (1-(IF(L5="No Quote",999999, IF(L5="Disqualified",999999,L5))-R5)/R5)*90</f>
        <v>48.06</v>
      </c>
      <c r="M6" s="36">
        <f ca="1" xml:space="preserve"> (1-(IF(M5="No Quote",999999, IF(M5="Disqualified",999999,M5))-R5)/R5)*90</f>
        <v>45</v>
      </c>
      <c r="N6" s="36">
        <f ca="1" xml:space="preserve"> (1-(IF(N5="No Quote",999999, IF(N5="Disqualified",999999,N5))-R5)/R5)*90</f>
        <v>85.5</v>
      </c>
      <c r="O6" s="36">
        <f ca="1" xml:space="preserve"> (1-(IF(O5="No Quote",999999, IF(O5="Disqualified",999999,O5))-R5)/R5)*90</f>
        <v>45.45000000000001</v>
      </c>
      <c r="P6" s="36">
        <f ca="1" xml:space="preserve"> (1-(IF(P5="No Quote",999999, IF(P5="Disqualified",999999,P5))-R5)/R5)*90</f>
        <v>76.5</v>
      </c>
      <c r="Q6" s="36">
        <f ca="1" xml:space="preserve"> (1-(IF(Q5="No Quote",999999, IF(Q5="Disqualified",999999,Q5))-R5)/R5)*90</f>
        <v>81</v>
      </c>
      <c r="R6" s="20"/>
    </row>
    <row r="7" spans="1:33" ht="33" customHeight="1" thickBot="1" x14ac:dyDescent="0.6">
      <c r="A7" s="21" t="s">
        <v>44</v>
      </c>
      <c r="B7" s="37">
        <v>10</v>
      </c>
      <c r="C7" s="37">
        <v>9</v>
      </c>
      <c r="D7" s="37">
        <v>10</v>
      </c>
      <c r="E7" s="37">
        <v>10</v>
      </c>
      <c r="F7" s="37">
        <v>9</v>
      </c>
      <c r="G7" s="37">
        <v>9</v>
      </c>
      <c r="H7" s="37">
        <v>10</v>
      </c>
      <c r="I7" s="37">
        <v>9</v>
      </c>
      <c r="J7" s="37">
        <v>9</v>
      </c>
      <c r="K7" s="37">
        <v>9</v>
      </c>
      <c r="L7" s="37">
        <v>9</v>
      </c>
      <c r="M7" s="37">
        <v>10</v>
      </c>
      <c r="N7" s="37">
        <v>10</v>
      </c>
      <c r="O7" s="37">
        <v>9</v>
      </c>
      <c r="P7" s="40">
        <v>10</v>
      </c>
      <c r="Q7" s="37">
        <v>10</v>
      </c>
      <c r="R7" s="22"/>
    </row>
    <row r="8" spans="1:33" ht="18.5" thickBot="1" x14ac:dyDescent="0.6">
      <c r="A8" s="23" t="s">
        <v>45</v>
      </c>
      <c r="B8" s="38">
        <f t="shared" ref="B8:Q8" ca="1" si="0">B6+B7</f>
        <v>100</v>
      </c>
      <c r="C8" s="38">
        <f t="shared" ca="1" si="0"/>
        <v>64.799999999999983</v>
      </c>
      <c r="D8" s="38">
        <f t="shared" ca="1" si="0"/>
        <v>86.5</v>
      </c>
      <c r="E8" s="38">
        <f t="shared" ca="1" si="0"/>
        <v>100</v>
      </c>
      <c r="F8" s="38">
        <f t="shared" ca="1" si="0"/>
        <v>85.5</v>
      </c>
      <c r="G8" s="38">
        <f t="shared" ca="1" si="0"/>
        <v>54</v>
      </c>
      <c r="H8" s="38">
        <f t="shared" ca="1" si="0"/>
        <v>55</v>
      </c>
      <c r="I8" s="38">
        <f t="shared" ca="1" si="0"/>
        <v>81</v>
      </c>
      <c r="J8" s="38">
        <f t="shared" ca="1" si="0"/>
        <v>85.5</v>
      </c>
      <c r="K8" s="38">
        <f t="shared" ca="1" si="0"/>
        <v>72</v>
      </c>
      <c r="L8" s="38">
        <f t="shared" ca="1" si="0"/>
        <v>57.06</v>
      </c>
      <c r="M8" s="38">
        <f t="shared" ca="1" si="0"/>
        <v>55</v>
      </c>
      <c r="N8" s="38">
        <f t="shared" ca="1" si="0"/>
        <v>95.5</v>
      </c>
      <c r="O8" s="38">
        <f t="shared" ca="1" si="0"/>
        <v>54.45000000000001</v>
      </c>
      <c r="P8" s="38">
        <f t="shared" ca="1" si="0"/>
        <v>86.5</v>
      </c>
      <c r="Q8" s="38">
        <f t="shared" ca="1" si="0"/>
        <v>91</v>
      </c>
      <c r="R8" s="22"/>
    </row>
    <row r="9" spans="1:33" ht="18.5" thickBot="1" x14ac:dyDescent="0.6">
      <c r="R9" s="22"/>
    </row>
    <row r="10" spans="1:33" ht="18.5" thickBot="1" x14ac:dyDescent="0.6">
      <c r="A10" s="111" t="s">
        <v>54</v>
      </c>
      <c r="B10" s="112"/>
      <c r="C10" s="112"/>
      <c r="D10" s="112"/>
      <c r="E10" s="112"/>
      <c r="F10" s="112"/>
      <c r="G10" s="112"/>
      <c r="H10" s="112"/>
      <c r="I10" s="113"/>
      <c r="R10" s="22"/>
    </row>
    <row r="11" spans="1:33" ht="52" x14ac:dyDescent="0.55000000000000004">
      <c r="A11" s="10" t="s">
        <v>28</v>
      </c>
      <c r="B11" s="11" t="s">
        <v>30</v>
      </c>
      <c r="C11" s="11" t="s">
        <v>35</v>
      </c>
      <c r="D11" s="11" t="s">
        <v>37</v>
      </c>
      <c r="E11" s="11" t="s">
        <v>39</v>
      </c>
      <c r="F11" s="11" t="s">
        <v>13</v>
      </c>
      <c r="G11" s="11" t="s">
        <v>16</v>
      </c>
      <c r="H11" s="11" t="s">
        <v>25</v>
      </c>
      <c r="I11" s="11" t="s">
        <v>22</v>
      </c>
      <c r="N11" s="42"/>
      <c r="Q11" s="42"/>
      <c r="R11" s="22"/>
      <c r="AG11" s="42"/>
    </row>
    <row r="12" spans="1:33" x14ac:dyDescent="0.55000000000000004">
      <c r="A12" s="13" t="s">
        <v>41</v>
      </c>
      <c r="B12" s="51">
        <v>74.22</v>
      </c>
      <c r="C12" s="51">
        <v>67.78</v>
      </c>
      <c r="D12" s="51">
        <v>63.33</v>
      </c>
      <c r="E12" s="51">
        <v>71.11</v>
      </c>
      <c r="F12" s="51">
        <v>91.78</v>
      </c>
      <c r="G12" s="52">
        <v>84.56</v>
      </c>
      <c r="H12" s="51">
        <v>67.22</v>
      </c>
      <c r="I12" s="51">
        <v>67.33</v>
      </c>
      <c r="R12" s="22"/>
    </row>
    <row r="13" spans="1:33" x14ac:dyDescent="0.55000000000000004">
      <c r="A13" s="17" t="s">
        <v>42</v>
      </c>
      <c r="B13" s="53">
        <v>17</v>
      </c>
      <c r="C13" s="53">
        <v>23</v>
      </c>
      <c r="D13" s="53">
        <v>17</v>
      </c>
      <c r="E13" s="53">
        <v>22.5</v>
      </c>
      <c r="F13" s="53">
        <v>32.200000000000003</v>
      </c>
      <c r="G13" s="53">
        <v>32.200000000000003</v>
      </c>
      <c r="H13" s="53">
        <v>17</v>
      </c>
      <c r="I13" s="54" t="s">
        <v>51</v>
      </c>
      <c r="R13" s="22"/>
    </row>
    <row r="14" spans="1:33" x14ac:dyDescent="0.55000000000000004">
      <c r="A14" s="19" t="s">
        <v>43</v>
      </c>
      <c r="B14" s="55">
        <f ca="1" xml:space="preserve"> (1-(IF(B13="No Quote",999999, IF(B13="Disqualified",999999,B13))-R5)/R5)*90</f>
        <v>27.000000000000004</v>
      </c>
      <c r="C14" s="55">
        <f ca="1" xml:space="preserve"> (1-(IF(C13="No Quote",999999, IF(C13="Disqualified",999999,C13))-R5)/R5)*90</f>
        <v>-27.000000000000004</v>
      </c>
      <c r="D14" s="55">
        <f ca="1" xml:space="preserve"> (1-(IF(D13="No Quote",999999, IF(D13="Disqualified",999999,D13))-R5)/R5)*90</f>
        <v>27.000000000000004</v>
      </c>
      <c r="E14" s="55">
        <f ca="1" xml:space="preserve"> (1-(IF(E13="No Quote",999999, IF(E13="Disqualified",999999,E13))-R5)/R5)*90</f>
        <v>-22.5</v>
      </c>
      <c r="F14" s="55">
        <f ca="1" xml:space="preserve"> (1-(IF(F13="No Quote",999999, IF(F13="Disqualified",999999,F13))-R5)/R5)*90</f>
        <v>-109.80000000000001</v>
      </c>
      <c r="G14" s="55">
        <f ca="1" xml:space="preserve"> (1-(IF(G13="No Quote",999999, IF(G13="Disqualified",999999,G13))-R5)/R5)*90</f>
        <v>-109.80000000000001</v>
      </c>
      <c r="H14" s="55">
        <f ca="1" xml:space="preserve"> (1-(IF(H13="No Quote",999999, IF(H13="Disqualified",999999,H13))-R5)/R5)*90</f>
        <v>27.000000000000004</v>
      </c>
      <c r="I14" s="56" t="s">
        <v>51</v>
      </c>
      <c r="R14" s="22"/>
    </row>
    <row r="15" spans="1:33" ht="18.5" thickBot="1" x14ac:dyDescent="0.6">
      <c r="A15" s="21" t="s">
        <v>44</v>
      </c>
      <c r="B15" s="57">
        <v>9</v>
      </c>
      <c r="C15" s="57">
        <v>5</v>
      </c>
      <c r="D15" s="57">
        <v>4</v>
      </c>
      <c r="E15" s="57">
        <v>10</v>
      </c>
      <c r="F15" s="57">
        <v>9</v>
      </c>
      <c r="G15" s="57">
        <v>9</v>
      </c>
      <c r="H15" s="57">
        <v>10</v>
      </c>
      <c r="I15" s="57">
        <v>10</v>
      </c>
      <c r="R15" s="24"/>
    </row>
    <row r="16" spans="1:33" ht="18.5" thickBot="1" x14ac:dyDescent="0.6">
      <c r="A16" s="23" t="s">
        <v>45</v>
      </c>
      <c r="B16" s="58">
        <f t="shared" ref="B16:H16" ca="1" si="1">B14+B15</f>
        <v>36</v>
      </c>
      <c r="C16" s="58">
        <f t="shared" ca="1" si="1"/>
        <v>-22.000000000000004</v>
      </c>
      <c r="D16" s="58">
        <f t="shared" ca="1" si="1"/>
        <v>31.000000000000004</v>
      </c>
      <c r="E16" s="58">
        <f t="shared" ca="1" si="1"/>
        <v>-12.5</v>
      </c>
      <c r="F16" s="58">
        <f t="shared" ca="1" si="1"/>
        <v>-100.80000000000001</v>
      </c>
      <c r="G16" s="58">
        <f t="shared" ca="1" si="1"/>
        <v>-100.80000000000001</v>
      </c>
      <c r="H16" s="58">
        <f t="shared" ca="1" si="1"/>
        <v>37</v>
      </c>
      <c r="I16" s="58">
        <v>10</v>
      </c>
      <c r="R16" s="22"/>
    </row>
    <row r="17" spans="1:18" x14ac:dyDescent="0.55000000000000004">
      <c r="R17" s="22"/>
    </row>
    <row r="18" spans="1:18" ht="18.5" thickBot="1" x14ac:dyDescent="0.6">
      <c r="R18" s="22"/>
    </row>
    <row r="19" spans="1:18" ht="18.5" thickBot="1" x14ac:dyDescent="0.6">
      <c r="A19" s="111" t="s">
        <v>53</v>
      </c>
      <c r="B19" s="112"/>
      <c r="C19" s="112"/>
      <c r="D19" s="112"/>
      <c r="E19" s="112"/>
      <c r="F19" s="112"/>
      <c r="G19" s="112"/>
      <c r="H19" s="112"/>
      <c r="I19" s="112"/>
      <c r="J19" s="112"/>
      <c r="K19" s="113"/>
      <c r="R19" s="22"/>
    </row>
    <row r="20" spans="1:18" ht="39" x14ac:dyDescent="0.55000000000000004">
      <c r="A20" s="10" t="s">
        <v>28</v>
      </c>
      <c r="B20" s="11" t="s">
        <v>23</v>
      </c>
      <c r="C20" s="11" t="s">
        <v>19</v>
      </c>
      <c r="D20" s="11" t="s">
        <v>24</v>
      </c>
      <c r="E20" s="11" t="s">
        <v>10</v>
      </c>
      <c r="F20" s="11" t="s">
        <v>11</v>
      </c>
      <c r="G20" s="11" t="s">
        <v>52</v>
      </c>
      <c r="H20" s="11" t="s">
        <v>6</v>
      </c>
      <c r="I20" s="11" t="s">
        <v>34</v>
      </c>
      <c r="J20" s="11" t="s">
        <v>26</v>
      </c>
      <c r="K20" s="11" t="s">
        <v>32</v>
      </c>
      <c r="R20" s="22"/>
    </row>
    <row r="21" spans="1:18" x14ac:dyDescent="0.35">
      <c r="A21" s="13" t="s">
        <v>41</v>
      </c>
      <c r="B21" s="14">
        <v>57.33</v>
      </c>
      <c r="C21" s="14">
        <v>53.22</v>
      </c>
      <c r="D21" s="14">
        <v>26.22</v>
      </c>
      <c r="E21" s="14">
        <v>49.67</v>
      </c>
      <c r="F21" s="14">
        <v>40.67</v>
      </c>
      <c r="G21" s="14">
        <v>57.89</v>
      </c>
      <c r="H21" s="14">
        <v>38.33</v>
      </c>
      <c r="I21" s="44">
        <v>48</v>
      </c>
      <c r="J21" s="14">
        <v>48.11</v>
      </c>
      <c r="K21" s="14">
        <v>46.44</v>
      </c>
      <c r="R21" s="18">
        <f ca="1">MIN(Q21:AH21)</f>
        <v>0</v>
      </c>
    </row>
    <row r="22" spans="1:18" x14ac:dyDescent="0.55000000000000004">
      <c r="A22" s="17" t="s">
        <v>42</v>
      </c>
      <c r="B22" s="43" t="s">
        <v>51</v>
      </c>
      <c r="C22" s="43" t="s">
        <v>51</v>
      </c>
      <c r="D22" s="43" t="s">
        <v>51</v>
      </c>
      <c r="E22" s="43" t="s">
        <v>51</v>
      </c>
      <c r="F22" s="43" t="s">
        <v>51</v>
      </c>
      <c r="G22" s="43" t="s">
        <v>51</v>
      </c>
      <c r="H22" s="43" t="s">
        <v>51</v>
      </c>
      <c r="I22" s="43" t="s">
        <v>51</v>
      </c>
      <c r="J22" s="43" t="s">
        <v>51</v>
      </c>
      <c r="K22" s="43" t="s">
        <v>51</v>
      </c>
      <c r="R22" s="22"/>
    </row>
    <row r="23" spans="1:18" x14ac:dyDescent="0.55000000000000004">
      <c r="A23" s="19" t="s">
        <v>43</v>
      </c>
      <c r="B23" s="43" t="s">
        <v>51</v>
      </c>
      <c r="C23" s="43" t="s">
        <v>51</v>
      </c>
      <c r="D23" s="43" t="s">
        <v>51</v>
      </c>
      <c r="E23" s="43" t="s">
        <v>51</v>
      </c>
      <c r="F23" s="43" t="s">
        <v>51</v>
      </c>
      <c r="G23" s="43" t="s">
        <v>51</v>
      </c>
      <c r="H23" s="43" t="s">
        <v>51</v>
      </c>
      <c r="I23" s="43" t="s">
        <v>51</v>
      </c>
      <c r="J23" s="43" t="s">
        <v>51</v>
      </c>
      <c r="K23" s="43" t="s">
        <v>51</v>
      </c>
      <c r="R23" s="22"/>
    </row>
    <row r="24" spans="1:18" ht="18.5" thickBot="1" x14ac:dyDescent="0.6">
      <c r="A24" s="21" t="s">
        <v>44</v>
      </c>
      <c r="B24" s="43" t="s">
        <v>51</v>
      </c>
      <c r="C24" s="43" t="s">
        <v>51</v>
      </c>
      <c r="D24" s="43" t="s">
        <v>51</v>
      </c>
      <c r="E24" s="43" t="s">
        <v>51</v>
      </c>
      <c r="F24" s="43" t="s">
        <v>51</v>
      </c>
      <c r="G24" s="43" t="s">
        <v>51</v>
      </c>
      <c r="H24" s="43" t="s">
        <v>51</v>
      </c>
      <c r="I24" s="43" t="s">
        <v>51</v>
      </c>
      <c r="J24" s="43" t="s">
        <v>51</v>
      </c>
      <c r="K24" s="43" t="s">
        <v>51</v>
      </c>
      <c r="R24" s="22"/>
    </row>
    <row r="25" spans="1:18" ht="18.5" thickBot="1" x14ac:dyDescent="0.6">
      <c r="A25" s="23" t="s">
        <v>45</v>
      </c>
      <c r="B25" s="47" t="s">
        <v>51</v>
      </c>
      <c r="C25" s="47" t="s">
        <v>51</v>
      </c>
      <c r="D25" s="47" t="s">
        <v>51</v>
      </c>
      <c r="E25" s="47" t="s">
        <v>51</v>
      </c>
      <c r="F25" s="47" t="s">
        <v>51</v>
      </c>
      <c r="G25" s="47" t="s">
        <v>51</v>
      </c>
      <c r="H25" s="47" t="s">
        <v>51</v>
      </c>
      <c r="I25" s="47" t="s">
        <v>51</v>
      </c>
      <c r="J25" s="47" t="s">
        <v>51</v>
      </c>
      <c r="K25" s="47" t="s">
        <v>51</v>
      </c>
      <c r="R25" s="22"/>
    </row>
    <row r="26" spans="1:18" x14ac:dyDescent="0.55000000000000004">
      <c r="R26" s="22"/>
    </row>
    <row r="27" spans="1:18" x14ac:dyDescent="0.55000000000000004">
      <c r="R27" s="22"/>
    </row>
    <row r="28" spans="1:18" x14ac:dyDescent="0.55000000000000004">
      <c r="R28" s="22"/>
    </row>
    <row r="29" spans="1:18" x14ac:dyDescent="0.55000000000000004">
      <c r="R29" s="24"/>
    </row>
    <row r="30" spans="1:18" x14ac:dyDescent="0.55000000000000004">
      <c r="R30" s="22"/>
    </row>
    <row r="31" spans="1:18" x14ac:dyDescent="0.55000000000000004">
      <c r="R31" s="22"/>
    </row>
    <row r="32" spans="1:18" x14ac:dyDescent="0.35">
      <c r="R32" s="18">
        <f ca="1">MIN(Q32:AH32)</f>
        <v>0</v>
      </c>
    </row>
    <row r="33" spans="18:18" x14ac:dyDescent="0.55000000000000004">
      <c r="R33" s="22"/>
    </row>
    <row r="34" spans="18:18" x14ac:dyDescent="0.55000000000000004">
      <c r="R34" s="22"/>
    </row>
    <row r="35" spans="18:18" x14ac:dyDescent="0.55000000000000004">
      <c r="R35" s="22"/>
    </row>
    <row r="36" spans="18:18" x14ac:dyDescent="0.55000000000000004">
      <c r="R36" s="22"/>
    </row>
    <row r="37" spans="18:18" x14ac:dyDescent="0.55000000000000004">
      <c r="R37" s="22"/>
    </row>
    <row r="38" spans="18:18" x14ac:dyDescent="0.55000000000000004">
      <c r="R38" s="22"/>
    </row>
    <row r="39" spans="18:18" x14ac:dyDescent="0.55000000000000004">
      <c r="R39" s="22"/>
    </row>
    <row r="40" spans="18:18" x14ac:dyDescent="0.55000000000000004">
      <c r="R40" s="24"/>
    </row>
    <row r="41" spans="18:18" x14ac:dyDescent="0.55000000000000004">
      <c r="R41" s="25"/>
    </row>
  </sheetData>
  <mergeCells count="3">
    <mergeCell ref="A19:K19"/>
    <mergeCell ref="A10:I10"/>
    <mergeCell ref="A2:R2"/>
  </mergeCells>
  <pageMargins left="0.7" right="0.7" top="0.75" bottom="0.75" header="0.3" footer="0.3"/>
  <pageSetup paperSize="8"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D20" sqref="D20"/>
    </sheetView>
  </sheetViews>
  <sheetFormatPr defaultRowHeight="14.5" x14ac:dyDescent="0.35"/>
  <cols>
    <col min="1" max="1" width="4.81640625" customWidth="1"/>
    <col min="2" max="2" width="38.1796875" customWidth="1"/>
    <col min="3" max="3" width="13.1796875" customWidth="1"/>
    <col min="4" max="4" width="14.1796875" customWidth="1"/>
    <col min="5" max="5" width="16.1796875" customWidth="1"/>
  </cols>
  <sheetData>
    <row r="1" spans="1:5" ht="15" thickBot="1" x14ac:dyDescent="0.4"/>
    <row r="2" spans="1:5" ht="26.5" thickBot="1" x14ac:dyDescent="0.4">
      <c r="A2" s="27" t="s">
        <v>46</v>
      </c>
      <c r="B2" s="27" t="s">
        <v>47</v>
      </c>
      <c r="C2" s="27" t="s">
        <v>48</v>
      </c>
      <c r="D2" s="28" t="s">
        <v>49</v>
      </c>
      <c r="E2" s="27" t="s">
        <v>50</v>
      </c>
    </row>
    <row r="3" spans="1:5" ht="15" thickBot="1" x14ac:dyDescent="0.4">
      <c r="A3" s="29"/>
      <c r="B3" s="41"/>
      <c r="C3" s="30"/>
      <c r="D3" s="31"/>
      <c r="E3" s="32"/>
    </row>
    <row r="4" spans="1:5" ht="15" thickBot="1" x14ac:dyDescent="0.4">
      <c r="A4" s="29"/>
      <c r="B4" s="41"/>
      <c r="C4" s="30"/>
      <c r="D4" s="31"/>
      <c r="E4" s="32"/>
    </row>
    <row r="5" spans="1:5" ht="15" thickBot="1" x14ac:dyDescent="0.4">
      <c r="A5" s="29"/>
      <c r="B5" s="41"/>
      <c r="C5" s="30"/>
      <c r="D5" s="31"/>
      <c r="E5" s="32"/>
    </row>
    <row r="6" spans="1:5" ht="15" thickBot="1" x14ac:dyDescent="0.4">
      <c r="A6" s="33"/>
      <c r="B6" s="41"/>
      <c r="C6" s="30"/>
      <c r="D6" s="31"/>
      <c r="E6" s="32"/>
    </row>
    <row r="7" spans="1:5" ht="15" thickBot="1" x14ac:dyDescent="0.4">
      <c r="A7" s="33"/>
      <c r="B7" s="41"/>
      <c r="C7" s="30"/>
      <c r="D7" s="31"/>
      <c r="E7" s="32"/>
    </row>
    <row r="8" spans="1:5" ht="15" thickBot="1" x14ac:dyDescent="0.4">
      <c r="A8" s="33"/>
      <c r="B8" s="41"/>
      <c r="C8" s="30"/>
      <c r="D8" s="31"/>
      <c r="E8" s="32"/>
    </row>
    <row r="9" spans="1:5" ht="15" thickBot="1" x14ac:dyDescent="0.4">
      <c r="A9" s="33"/>
      <c r="B9" s="41"/>
      <c r="C9" s="30"/>
      <c r="D9" s="31"/>
      <c r="E9" s="32"/>
    </row>
    <row r="10" spans="1:5" ht="15" thickBot="1" x14ac:dyDescent="0.4">
      <c r="A10" s="33"/>
      <c r="B10" s="41"/>
      <c r="C10" s="30"/>
      <c r="D10" s="31"/>
      <c r="E10" s="32"/>
    </row>
    <row r="11" spans="1:5" ht="15" thickBot="1" x14ac:dyDescent="0.4">
      <c r="A11" s="33"/>
      <c r="B11" s="41"/>
      <c r="C11" s="30"/>
      <c r="D11" s="31"/>
      <c r="E11" s="32"/>
    </row>
    <row r="12" spans="1:5" ht="15" thickBot="1" x14ac:dyDescent="0.4">
      <c r="A12" s="33"/>
      <c r="B12" s="41"/>
      <c r="C12" s="30"/>
      <c r="D12" s="31"/>
      <c r="E12" s="32"/>
    </row>
    <row r="13" spans="1:5" ht="15" thickBot="1" x14ac:dyDescent="0.4">
      <c r="A13" s="33"/>
      <c r="B13" s="41"/>
      <c r="C13" s="30"/>
      <c r="D13" s="31"/>
      <c r="E13" s="32"/>
    </row>
    <row r="14" spans="1:5" ht="15" thickBot="1" x14ac:dyDescent="0.4">
      <c r="A14" s="33"/>
      <c r="B14" s="41"/>
      <c r="C14" s="30"/>
      <c r="D14" s="31"/>
      <c r="E14" s="32"/>
    </row>
    <row r="15" spans="1:5" ht="15" thickBot="1" x14ac:dyDescent="0.4">
      <c r="A15" s="33"/>
      <c r="B15" s="41"/>
      <c r="C15" s="30"/>
      <c r="D15" s="31"/>
      <c r="E15" s="32"/>
    </row>
    <row r="16" spans="1:5" ht="15" thickBot="1" x14ac:dyDescent="0.4">
      <c r="A16" s="33"/>
      <c r="B16" s="41"/>
      <c r="C16" s="30"/>
      <c r="D16" s="31"/>
      <c r="E16" s="32"/>
    </row>
    <row r="17" spans="1:5" ht="15" thickBot="1" x14ac:dyDescent="0.4">
      <c r="A17" s="33"/>
      <c r="B17" s="41"/>
      <c r="C17" s="30"/>
      <c r="D17" s="31"/>
      <c r="E17" s="32"/>
    </row>
    <row r="18" spans="1:5" ht="15" thickBot="1" x14ac:dyDescent="0.4">
      <c r="A18" s="33"/>
      <c r="B18" s="41"/>
      <c r="C18" s="30"/>
      <c r="D18" s="31"/>
      <c r="E18" s="3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CB8019-6772-4072-BE94-CB0B03A29EA9}"/>
</file>

<file path=customXml/itemProps2.xml><?xml version="1.0" encoding="utf-8"?>
<ds:datastoreItem xmlns:ds="http://schemas.openxmlformats.org/officeDocument/2006/customXml" ds:itemID="{A1BE7EBA-31B1-43B6-A6E0-32C1C80E6E0D}"/>
</file>

<file path=customXml/itemProps3.xml><?xml version="1.0" encoding="utf-8"?>
<ds:datastoreItem xmlns:ds="http://schemas.openxmlformats.org/officeDocument/2006/customXml" ds:itemID="{E7D492C5-AD07-4D69-8149-E867506C62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Technical Criteria</vt:lpstr>
      <vt:lpstr>Price Evaluation</vt:lpstr>
      <vt:lpstr>BAFO</vt:lpstr>
      <vt:lpstr>'Price Evaluation'!Print_Area</vt:lpstr>
      <vt:lpstr>'Technical Criteria'!Print_Area</vt:lpstr>
      <vt:lpstr>'Technical Criteria'!Print_Titles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Dorah Kgotse</dc:creator>
  <cp:lastModifiedBy>Michaela Julius   Transnet NPA   Port Elizabeth</cp:lastModifiedBy>
  <cp:lastPrinted>2022-10-11T12:19:21Z</cp:lastPrinted>
  <dcterms:created xsi:type="dcterms:W3CDTF">2020-07-22T10:49:50Z</dcterms:created>
  <dcterms:modified xsi:type="dcterms:W3CDTF">2022-10-31T13:43:17Z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Owner">
    <vt:lpwstr>Unarine.Munyadziwa@Treasury.gov.za</vt:lpwstr>
  </property>
  <property fmtid="{D5CDD505-2E9C-101B-9397-08002B2CF9AE}" pid="5" name="MSIP_Label_93c4247e-447d-4732-af29-2e529a4288f1_SetDate">
    <vt:lpwstr>2020-07-22T12:22:52.2950085Z</vt:lpwstr>
  </property>
  <property fmtid="{D5CDD505-2E9C-101B-9397-08002B2CF9AE}" pid="6" name="MSIP_Label_93c4247e-447d-4732-af29-2e529a4288f1_Name">
    <vt:lpwstr>Personal</vt:lpwstr>
  </property>
  <property fmtid="{D5CDD505-2E9C-101B-9397-08002B2CF9AE}" pid="7" name="MSIP_Label_93c4247e-447d-4732-af29-2e529a4288f1_Application">
    <vt:lpwstr>Microsoft Azure Information Protection</vt:lpwstr>
  </property>
  <property fmtid="{D5CDD505-2E9C-101B-9397-08002B2CF9AE}" pid="8" name="MSIP_Label_93c4247e-447d-4732-af29-2e529a4288f1_Extended_MSFT_Method">
    <vt:lpwstr>Automatic</vt:lpwstr>
  </property>
</Properties>
</file>